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5845" windowHeight="12765"/>
  </bookViews>
  <sheets>
    <sheet name="Курсы ГО на Бабушкина " sheetId="1" r:id="rId1"/>
    <sheet name="Выписка Невский 1 цикл" sheetId="2" r:id="rId2"/>
    <sheet name="Выписка Невский 4 цикл" sheetId="3" r:id="rId3"/>
  </sheets>
  <definedNames>
    <definedName name="_xlnm._FilterDatabase" localSheetId="1" hidden="1">'Выписка Невский 1 цикл'!$A$11:$H$104</definedName>
    <definedName name="_xlnm._FilterDatabase" localSheetId="2" hidden="1">'Выписка Невский 4 цикл'!$A$10:$G$72</definedName>
    <definedName name="_xlnm._FilterDatabase" localSheetId="0" hidden="1">'Курсы ГО на Бабушкина '!$A$1:$R$58</definedName>
    <definedName name="Print_Titles" localSheetId="1">'Выписка Невский 1 цикл'!$1:$11</definedName>
    <definedName name="Print_Titles" localSheetId="2">'Выписка Невский 4 цикл'!$1:$10</definedName>
  </definedNames>
  <calcPr calcId="125725"/>
</workbook>
</file>

<file path=xl/calcChain.xml><?xml version="1.0" encoding="utf-8"?>
<calcChain xmlns="http://schemas.openxmlformats.org/spreadsheetml/2006/main">
  <c r="J65" i="1"/>
  <c r="I65"/>
  <c r="E65"/>
  <c r="H64"/>
  <c r="D64"/>
  <c r="H63"/>
  <c r="D63"/>
  <c r="H62"/>
  <c r="D62"/>
  <c r="H61"/>
  <c r="H60"/>
  <c r="D60"/>
  <c r="H57"/>
  <c r="H56"/>
  <c r="D56"/>
  <c r="D54"/>
  <c r="H53"/>
  <c r="D53"/>
  <c r="H52"/>
  <c r="D52"/>
  <c r="H51"/>
  <c r="D51"/>
  <c r="H50"/>
  <c r="D50"/>
  <c r="H49"/>
  <c r="D49"/>
  <c r="H48"/>
  <c r="D48"/>
  <c r="H47"/>
  <c r="D47"/>
  <c r="H45"/>
  <c r="D45"/>
  <c r="H44"/>
  <c r="D44"/>
  <c r="H43"/>
  <c r="H42"/>
  <c r="D42"/>
  <c r="D41"/>
  <c r="H39"/>
  <c r="H38"/>
  <c r="H37"/>
  <c r="H36"/>
  <c r="H35"/>
  <c r="H34"/>
  <c r="H33"/>
  <c r="H32"/>
  <c r="H31"/>
  <c r="H30"/>
  <c r="H29"/>
  <c r="H28"/>
  <c r="D28"/>
  <c r="D27"/>
  <c r="H25"/>
  <c r="H21"/>
  <c r="H20"/>
  <c r="H19"/>
  <c r="D19"/>
  <c r="H18"/>
  <c r="D18"/>
  <c r="H17"/>
  <c r="H16"/>
  <c r="D16"/>
  <c r="H15"/>
  <c r="H14"/>
  <c r="D14"/>
  <c r="H11"/>
  <c r="H10"/>
  <c r="D10"/>
  <c r="D8"/>
  <c r="D6"/>
  <c r="D65" l="1"/>
</calcChain>
</file>

<file path=xl/sharedStrings.xml><?xml version="1.0" encoding="utf-8"?>
<sst xmlns="http://schemas.openxmlformats.org/spreadsheetml/2006/main" count="468" uniqueCount="312">
  <si>
    <t>№
п/п</t>
  </si>
  <si>
    <t xml:space="preserve">Наименование должности
 (категории) обучаемых 
</t>
  </si>
  <si>
    <t>Количество
часов по
программе</t>
  </si>
  <si>
    <t xml:space="preserve">Всего подлежит обучению
</t>
  </si>
  <si>
    <t>Обучаются на КГО других районов</t>
  </si>
  <si>
    <t xml:space="preserve"> Кол-во
 учебных
 групп</t>
  </si>
  <si>
    <t>Дата
 начала
 занятий</t>
  </si>
  <si>
    <t>Дата
 окончания
 занятий</t>
  </si>
  <si>
    <t>Сводная группа
(чел.)</t>
  </si>
  <si>
    <t xml:space="preserve"> Кол-во слушателей
 в учебной группе
(чел.)</t>
  </si>
  <si>
    <t>Отметка
 о выполнении
(чел.)</t>
  </si>
  <si>
    <t>В ячейке напротив сроков обучения написать № ОУ-должность-ФИО.</t>
  </si>
  <si>
    <t>1. Должностные лица и работники ГО и РСЧС органов местного самоуправления</t>
  </si>
  <si>
    <t>Инструкторы (консультанты) учебно-консультационных пунктов по граджанской оборонеи чрезвычайным ситуациям</t>
  </si>
  <si>
    <t>1. Должностные лица и работники ГО и РСЧС организаций</t>
  </si>
  <si>
    <t>Руководители дошкольных образовательных организаций</t>
  </si>
  <si>
    <t>Председатели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</si>
  <si>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>ОУ 76 - старший воспитатель - Кушен Елена Владимировна                                        ОУ№61-зам.заведующегоТишинская Юлия Владимировна         ГБДОУ № 120, воспитатель, Гудкова М.В.            
ОУ №33-зам.заведующего Суевалова Татьяна Андреевна                                           ОУ №70- заместитель заведующего - Панасюк Татьяна Валерьевна        ОУ №80  заведующий Цветкова Светлана Васильевна ОУ-116 Завхоз Кущик С.В. ГБДОУ № 126 заместитель заведующего Большакова Юлия Викторовна                ГБДОУ № 1 заместитель заведующего Бычинская Светлана Олеговна                                    ГБДОУ №101 Воспитатель Перебейнос Е.В, ГБДОУ №83 Зам.заведующего Выткалова А.В., ГБДОУ №112 зам.заведующего Куренкова М.С., Воспитатель ГБОУ №572 Кунина З.Ю.;ГБДОУ№86 завхоз Преснякова С.А.</t>
  </si>
  <si>
    <t>Члены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</si>
  <si>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 xml:space="preserve">ОУ№61-инструктор по физ-ре Лосина Елизавета Владиславовна, ГБДОУ №48 специалист по кадрам Меркушева Яна Владимировна, ГБДОУ № 126 Сбитнева Людмила Леонидовна, ГБДОУ №Мамышева ОИ, учитель англ языка ГБОУ 512.муз.руководитель Петрова Светлана Юрьевна, педагог-психолог Трофимова Алина Олеговна,  ГБДОУ № 62 - инструктор по физической культуре Лексина Ксения Евгеньевна;  ГБДОУ№1 - инструктор по ФК Мещанинов Н.А., Батрова А.В.    ГБДОУ № 60 Легомина Т.Е.; ГБДОУ №112 завхоз Сангул М.И.; ГБДОУ №112 старший воспитатель Васенкова О.А.;ГБДОУ №143 документовед Никонова К.А.; ГБДОУ №143 замеситтель заведующего Устинова Я.А.; ГБДОУ №143 старший воспитатель Зайцева Е.; Воспитатель ГБОУ №572 Корнеева Ю.С.;  ГБДОУ№86 воспитатель Губанова Д.К.             </t>
  </si>
  <si>
    <t>ОУ №70 - инструктор по физической культуре - Воронюк Марина Сергеевна      ОУ №80 заместитель заведующего Антошкина Татьяна Александровна   ГБДОУ106-старший воспитатель Ерошенко Ксения Александровна. ГБДОУ №1 - инструктор по ФК Ляпунов М.Е., зав.хоз. Зингалева А.А. ГБДОУ 85 - старший воспитатель - Тинчурина Виктория Валерьевна, ГБДОУ №83 зав.хоз. Скоропляс О.Г.  ГБДОУ № 12 - заместитель заведующего Гринкевич Александра Игоревна, воспитатель- Козырева Анна Николаевна. ГБДОУ № 95, заведующий хозяйством , Новоселова Я.А.; ГБОУ школа-интернат №22, воспитатель Уханова Анна Александровна; ГБДОУ №123 - заместитель заведующего Некипелова Оксана Викторовна</t>
  </si>
  <si>
    <t>ЗАОЧНО</t>
  </si>
  <si>
    <r>
      <t>Члены комиссий по предупреждению и ликвидации чрезвычайных ситуаций и обеспечению пожарной</t>
    </r>
    <r>
      <rPr>
        <b/>
        <sz val="11"/>
        <rFont val="Times New Roman"/>
        <family val="1"/>
        <charset val="204"/>
      </rPr>
      <t xml:space="preserve">  </t>
    </r>
    <r>
      <rPr>
        <b/>
        <sz val="20"/>
        <rFont val="Times New Roman"/>
        <family val="1"/>
        <charset val="204"/>
      </rPr>
      <t xml:space="preserve">  безопасности организаций</t>
    </r>
    <r>
      <rPr>
        <b/>
        <i/>
        <sz val="20"/>
        <rFont val="Times New Roman"/>
        <family val="1"/>
        <charset val="204"/>
      </rPr>
      <t>(за исключением образовательных организаций)</t>
    </r>
  </si>
  <si>
    <t>6 чел. - Комитет по благоустройству                     1 чел.- Комитет по внешним связям                      2 чел.- Комитет по инвестициям                            2чел. - Комитет ВЗПБ                                                  1 чел.- Комитет по контролю за имуществом СПб</t>
  </si>
  <si>
    <r>
      <t xml:space="preserve">Члены комиссий по предупреждению и ликвидации чрезвычайных ситуаций и обеспечению пожарной безопасности образовательных организаций </t>
    </r>
    <r>
      <rPr>
        <b/>
        <i/>
        <sz val="20"/>
        <rFont val="Times New Roman"/>
        <family val="1"/>
        <charset val="204"/>
      </rPr>
      <t>( за исключением дошкольных образовательных организаций</t>
    </r>
  </si>
  <si>
    <t xml:space="preserve">1 чел - Емельянцева К.С., ГБОУ № 34, </t>
  </si>
  <si>
    <r>
      <t xml:space="preserve">Члены комиссий по предупреждению и ликвидации чрезвычайных ситуаций и обеспечению пожарной безопасности  организаций </t>
    </r>
    <r>
      <rPr>
        <b/>
        <i/>
        <sz val="20"/>
        <rFont val="Times New Roman"/>
        <family val="1"/>
        <charset val="204"/>
      </rPr>
      <t>(за исключением образовательных организаций)</t>
    </r>
  </si>
  <si>
    <t>Лица, проводящие инструктажи по гражданской обороне и по действиям в чрезвычайных ситуациях</t>
  </si>
  <si>
    <t xml:space="preserve">7 чел.- Комитет по транспорту      ГБДОУ № 17 заведующий хозяйством Халилова Л.А.
ОУ 127 Инструктор ФИЗО Балацкая Ю.А. ОУ-116 зам.зав. по АХР Силкина Л.В., завхоз Кущик С.В., зам.зав. по УВР Булычева И.Д.           ГБДОУ №101 -воспитатель Афанасьева И.Б.; Заведующий ГБОУ №572 Шевченко Г.А.;     </t>
  </si>
  <si>
    <t xml:space="preserve">7 чел.- Комитет по транспорту   ,      ГБДОУ № 126 Филиппова Ирина Олеговна        ГБОУ ш№566 зам. дир. Хвойницкая Ирина Юрьевна,  ГБДОУ №103 заместитель заведующего Гибанов А.С; ГБДОУ №143 заместитель заведующего Устинова Я.А..        </t>
  </si>
  <si>
    <t>6 чел.- Комитет по транспорту                        ОУ 90 - зам. зав. Баранова Татьяна Алексеевна                         ОУ №80 заместитель заведующего Антошкина Татьяна Александровна                                       ГБОУ №571 Малькова А.В.-советник директора по воспитательной работе  ГБДОУ № 17 Заведующий хозяйством Иванова Ю.П. ГБДОУ 85 - заведующий хозяйством - Вышеник Елена Валерьевна</t>
  </si>
  <si>
    <t xml:space="preserve">6 чел.-Комитет по транспорту, ГБОУ лицей № 329 Веселова Елена Викторовна-методист; ГБДОУ №143 заведующий хозяйством Черняева Е.М .     ГБДОУ № 12 - заместитель заведующего Гринкевич Александра Игоревна.        </t>
  </si>
  <si>
    <t xml:space="preserve">6 чел.-Комитет по транспорту                           </t>
  </si>
  <si>
    <t xml:space="preserve">6 чел.-Комитет по транспорту,   ГБОУ школа №574, учитель ОБЖ, Ольшанский А.Ю., 2 чел. ГБОУ СОШ №348 учитель ОБЗР Тихонов В.А., зам по БОП Жигалёв С.В., ГБДОУ №83 психолог-педагог Гусейнова А.К.   ГБДОУ № 95, заведующий хозяйством, Новоселова Я.А.                </t>
  </si>
  <si>
    <t>6 чел.-Комитет по транспорту                      ОУ № 61 -старший воспитатель,Сажнева Ксения Алексеевна     ,ГБДОУ№39 заведующий хозяйством Антонова Людмила Яковлевна
ОУ 127 Заместитель заведующего Борисова Любовь Геннальевна ГБДОУ 85 - делопроизводитель - Гладких Людмила Васильевна ГБДОУ 77 - заведующий хозяйством Гусева А.Ю.</t>
  </si>
  <si>
    <t>Специалисты гражданской обороны, проводящие оценку возможной обстановки при применении современных средств поражения</t>
  </si>
  <si>
    <t>7 чел.-КГО  Фрунзенского р-на         ОУ№61 делопроизводитель Клочко Надежда Сергеевна, ОУ-116 зам.зав. по УВР Силкина Л.В.                                ГБДОУ106- муз.рук.Костюкова Наталья Сергеевна, ГБДОУ №25- завхоз Соколова Наталья Геннадьевна, ГБДОУ № 43-Психолог Новоселова Оксана Леонидовна       ГБДОУ №109 - заместитель заведующего Михеева Любовь Валерьевна   ГБДОУ № 60- заместитель заведующего Вахрина Наталия Петровна, ГБОУ 566, зам. дир. Смирнов Андрей Анатольевич,ГБОУ 513 соц.педегог Чернивский М.Ю.; Зам.директора по АХР ГБОУ №572 Клопотова В.В.;ГБДОУ№86 ст.воспитатель Батракоа Ю.В.</t>
  </si>
  <si>
    <r>
      <t xml:space="preserve">Педагогические работники образовательных организаций
</t>
    </r>
    <r>
      <rPr>
        <b/>
        <i/>
        <sz val="20"/>
        <rFont val="Times New Roman"/>
        <family val="1"/>
        <charset val="204"/>
      </rPr>
      <t>(По программе "Основы оказания первой помощи")</t>
    </r>
  </si>
  <si>
    <t>ОУ 90 - воспитатель - Пантина Оксана Алексеевна, ГБДОУ №25 педагог-психолог Зайко Юлия Борисовна, учитель-логопед Воронцова Мария Сергеевна, инструктор по ФИЗО Царева Алена Игоревна; ГБДОУ № 62-делопроизводитель Грушко Светлана Владимировна; ГБДОУ 18-воспитатель-Павлова Г.А., ГБДОУ 18 воспитатель Тавдумадзе Е.А.. ГБДОУ 18- ст. воспитатель -Тиверева О.А., ГБДОУ 18- воспитатель -Остапенко Д.А., ГБДОУ 18- муз. рук. Веселова С.А.ГБДОУ № 38 Кузьмина Н.В.,Борисова И.А., учитель музыки ГБОУ 512, Голубкова ЕЮ, учитель математики ГБОУ 512. ГБОУ 513 соц.педагог Чернивский М.Ю.</t>
  </si>
  <si>
    <t>ОУ 90 - воспитатель - Русанова Вера Юрьевна, ГБДОУ 25 учитель-логопед Седунова Надежда Викторовна    ГБДОУ № 120 воспитатель Васильева М.А., ГБДОУ 18 воспитатель- Павлова Г.А.., ГБДО18-Андреева К.В.; ГБДОУ № 62-кладовщик Павлова Людмила Александровна; ГБДОУ № 11: Порутчикова А.А; Рубацова О.М., ГБДОУ №103 помощник воспитателя Коржова Т.А., Бобовикова ЕГ, учитель анг языка ГБОУ 512,Терентьева ОА, учитель нач школы.</t>
  </si>
  <si>
    <t>ОУ 90 - воспитатель - Соловьева Людмила Сергеевна ГБДОУ № 120 воспитатель Лавренко Е.С., ГБДОУ № 11: Павлова Н.Г.; Иванова Е.В., ГБДОУ №18 Шиганова М.В., ГБДОУ №18 Андреева К.В., Бобов, ГБДОУ № 77: Зарубина Э.В., Хотина А.Е.; ГБДОУ №143 Зайцева Е.</t>
  </si>
  <si>
    <t>ОУ 90 - воспитатель - Арискина Надежда Александровна                                                          ОУ 127 Евсеева Е.А.   ГБОУ СОШ №13 с углубленным изучением английского языка Невского района Санкт-Петербурга Конопелько Алина Валентиновна - педагог-организатор; Старт+ - педагог - Щербинина Дарья Александровна                                                         учитель математики ГБОУ 512, Касьянова АА, зав ОДОД ГБОУ 512; ГБДОУ № 77: Русскова А.А., Васильева П.А.</t>
  </si>
  <si>
    <t>ОУ 127 Воспитатель Фарухшина Н.М, ГБДОУ 25 учитель-дефектолог Клименко Елена Владимировна ГБДОУ № 120 воспитатель Гудкова М.В.
ОУ 90 - воспитатель Приходько Анастасия Игоревна. ГБДОУ № 11:Дмитриева О.Н.; Кириллова В.А.; ГБДОУ № 77: Медведчикова Т.А., Рудь А.О.   ГБДОУ 113: Магомедова Д.Б.</t>
  </si>
  <si>
    <t>ГБДОУ № 77: Ухова Е.Ю., Харченко В.А.; Старт+ - педагог - Ткаченко Ксения Игоревна</t>
  </si>
  <si>
    <t>ОУ 90 - воспитатель - Ильина Юлия Владимировна, ГБОУ № 332 -1 учитель  ГБОУ №571 Гришанцева Е.А. учитель физической культуры     ГБДОУ № 120 воспитатель Сумерина Т.Ю.; ГБДОУ № 77: Кривчикова О.А. ГБДОУ №12 -педагог-психолог Белоносова Дарья Алексеевна</t>
  </si>
  <si>
    <t>ОУ 90 - воспитатель -Кеслер Юлия Анатольевна, ГБОУ № 332 - 1 учитель; ГБДОУ № 77: Рузанова А.В.</t>
  </si>
  <si>
    <t>ГБОУ № 332 - 1 учитель                       ГБОУ №571 Андрианов И.Д. учитель физической культуры; ГБДОУ №77: Баксанова Э.И., ГБОУ 34 - 1 чел, тьютор</t>
  </si>
  <si>
    <t>Руководители нештатных аварийно-спасательных формирований:</t>
  </si>
  <si>
    <t xml:space="preserve"> Аварийно-спасательных  групп  (звеньев) 
 </t>
  </si>
  <si>
    <t>1-КГО  Фрунзенского р-на</t>
  </si>
  <si>
    <t xml:space="preserve">Пожарно-спасательных групп (звеньев) </t>
  </si>
  <si>
    <t xml:space="preserve">1-Комитет образования
1-Комитет по природопользованию         1-Комитет здравоохранения
1-КГО Красносельского р-на
1-КГО Калининского р-на                                  </t>
  </si>
  <si>
    <t>Аварийно-спасательных групп (звеньев) радиационной и химической разведки</t>
  </si>
  <si>
    <t xml:space="preserve">2-Комитет по образованию
1-КГО Центрального р-на
1-КГО Невского р-на </t>
  </si>
  <si>
    <t>Постов радиационного и химического наблюдения (подвижных)</t>
  </si>
  <si>
    <t xml:space="preserve">1-КГО Невского р-на
4-Комитет по образованию                 ОУ№61 -инструктор по физ-ре Хаитова Наиля Равильевна                         ГБДОУ 106 Учитель-логопед Давыдова Полина Юрьевна, </t>
  </si>
  <si>
    <t>Руководители нештатных формирований  по обеспечению мероприятий по гражданской обороне:</t>
  </si>
  <si>
    <t>Аварийно-технических групп по электросетям, по газовым сетям, по водопроводным сетям, по теплосетям</t>
  </si>
  <si>
    <t xml:space="preserve">1-КГО Пушкинский  р-н
4-КГО Невского р-на </t>
  </si>
  <si>
    <t>Групп охраны общественного порядка</t>
  </si>
  <si>
    <t xml:space="preserve">ГБДОУ№39 воспитатель Чижова Елена Валерьевна, ГБОУ школа №574, социальный педагог, Волнянская Н.С.
ОУ 127 Кладовщик Горская Е.А, 
ГБДОУ № 94 учитель-дефектолог Никитина Анжелика Витальевна; ГБДОУ №103 ГБДОУ тьютер Васько У.В.               ГБОУ №350 Линник П.Г.                </t>
  </si>
  <si>
    <t>Пунктов санитарной обработки</t>
  </si>
  <si>
    <t xml:space="preserve">6-Комитет по транспорту
1-КГО Петроградского  р-на
4-КГО Красносельского   р-на
1-КГО Невского р-на
3-КГО Фрунзенский р-н  </t>
  </si>
  <si>
    <t>Подвижных пунктов питания, продовольственного (вещевого) снабжения</t>
  </si>
  <si>
    <t xml:space="preserve">4-Жилищный комитет
1-Комитет здравоохранения                       1-КГО Невского р-на </t>
  </si>
  <si>
    <t>Групп (звеньев) связи</t>
  </si>
  <si>
    <t>ГБОУ школа №574, делопроизводитель, Селецкая С.Н.; ГБДОУ №143 документовед Никонова К.А. ГБОУ №350 Рогожина Д.В.</t>
  </si>
  <si>
    <t>Санитарных дружин (постов)</t>
  </si>
  <si>
    <t>ГБДОУ№39 педагог-психолог Архимандритова Алена Игоревна; ГБОУ школа №574, педагог-организатор, Ковалевская Л.Д.;
ГБДОУ № 94 врач Селедцова Надежда Дмитриевна;   ГБДОУ № 14 педагог-логопед Ключникова И.Г., педагог-психолог Сазонова Ю.С., ГБДОУ №103 учитель-логопед Григорьева О.В. ,                      ГБДОУ № 64 педагог-психолог Тышковская А.В.; ГБДОУ №143 медицинская сестра бассейна Яковлева Н.Г.</t>
  </si>
  <si>
    <t>Постов радиационного и химического наблюдения (стационарных)</t>
  </si>
  <si>
    <t>Пунктов выдачи средств индивидуальной защиты</t>
  </si>
  <si>
    <t>Личный состав НАСФ и НФГО:</t>
  </si>
  <si>
    <t xml:space="preserve">Химики-дозиметристы НАСФ и НФГО
 </t>
  </si>
  <si>
    <t>1-КГО Невского р-на
5-Жилищный комитет
5-Комитет по образованию, ГБОУ школа №574, учитель биологии, Руденко Т.Ю.</t>
  </si>
  <si>
    <t>1-КГО Невского р-на
5-Жилищный комитет
5-Комитет по образованию</t>
  </si>
  <si>
    <t xml:space="preserve">2. Руководители организаций и лица, ответственные за обеспечение пожарной безопасности на объектах защиты;       
                     лица, ответственные за проведение противопожарных инструктажей на объектах защиты </t>
  </si>
  <si>
    <t xml:space="preserve">Руководители организаций и лица, ответственные за обеспечение пожарной безопасности на объектах защиты ИОГВ Санкт-Петербурга </t>
  </si>
  <si>
    <t>ОУ №33-зам.заведующего Суевалова Татьяна Андреевна, ГБОУ № 332 - заведующий хозяйством Сухотин Сергей Владимирович ГБДОУ 77- заведующий хозяйством Ахунова Э.И.       ГБДОУ №113 - и.о.заведующего Крючкова В.Н., ГБДОУ №113 -  завхоз Фрыженкова М.Н.</t>
  </si>
  <si>
    <t>Лица, ответственные за проведение противопожарных инструктажей на объектах защиты ИОГВ Санкт-Петербург</t>
  </si>
  <si>
    <t>12-КГО Невского р-на 
1-ПСО    ГБДОУ № 14 завхоз Иванова С.Н. ГБДОУ 77. заведующий хозяйством Амелина И.А. ГБДОУ 77 - заведующий хозяйством Ахунова Э.И.; ГБДОУ №112 зам.завеведующего Куренкова М.С.;</t>
  </si>
  <si>
    <t>Лица, ответственные за проведение противопожарных инструктажей в организациях здравоохранения и обслуживания населения, подведомственных ИОГВ Санкт-Петербург</t>
  </si>
  <si>
    <t>10 - Комитет здравоохранения</t>
  </si>
  <si>
    <t xml:space="preserve">Лица, ответственные за проведение противопожарных инструктажей в культурно-просветительных и зрелищных учреждениях, подведомственных ИОГВ Санкт-Петербурга
</t>
  </si>
  <si>
    <t xml:space="preserve">10-Комитет культуры
1-КГО Невского р-на </t>
  </si>
  <si>
    <t>Итого по КГО:</t>
  </si>
  <si>
    <t xml:space="preserve">                                                                                                                                     Примечание:   Обучение слушателей проводится по адресу: СПб, ул. Бабушкина 81, корп.2,  тел. 560-46-93</t>
  </si>
  <si>
    <t>Курсы  гражданской обороны Фрунзенского района находятся по адресу: г. СПб,  ул. Салова д. 20, (1 этаж),  тел. 405-74-05</t>
  </si>
  <si>
    <t>Курсы  гражданской обороны Центрального района находятся по адресу: г.СПб,  ул. Чайковского, д.24 (второй этаж), тел. 272-67-19</t>
  </si>
  <si>
    <t xml:space="preserve">                                                                                              </t>
  </si>
  <si>
    <t xml:space="preserve">                                                                                                                                   </t>
  </si>
  <si>
    <t>Выписка из Плана комплектования</t>
  </si>
  <si>
    <t xml:space="preserve"> СПБ ГКУ ДПО "УМЦ ГО и ЧС" слушателями на 2025 учебный год</t>
  </si>
  <si>
    <t xml:space="preserve"> (Утвержден Губернатором Санкт-Петербурга 14.11.2024)</t>
  </si>
  <si>
    <t>Администрация Невского района Санкт-Петербурга</t>
  </si>
  <si>
    <t>Дополнительное профессиональное образование в области гражданской обороны 
и защиты от чрезвычайных ситуаций</t>
  </si>
  <si>
    <r>
      <t xml:space="preserve">      2.1. На цикле обучения слушателей № 1:       </t>
    </r>
    <r>
      <rPr>
        <b/>
        <sz val="14"/>
        <color indexed="2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</t>
    </r>
    <r>
      <rPr>
        <b/>
        <sz val="14"/>
        <color indexed="2"/>
        <rFont val="Times New Roman"/>
        <family val="1"/>
        <charset val="204"/>
      </rPr>
      <t xml:space="preserve"> </t>
    </r>
  </si>
  <si>
    <t>Обучение слушателей на цикле № 1 проводится  по адресу: пр. Металлистов, д. 119, тел. 409-70-87</t>
  </si>
  <si>
    <t>2.1.1. Должностные лица и работники исполнительных органов государственной власти Санкт-Петербурга</t>
  </si>
  <si>
    <t>№ п.п.</t>
  </si>
  <si>
    <t>Наименование должности (категории) обучаемых</t>
  </si>
  <si>
    <t>Кол-во  часов по программе (час.)</t>
  </si>
  <si>
    <t>Дата начала занятий</t>
  </si>
  <si>
    <t>Дата окончания занятий</t>
  </si>
  <si>
    <t>Кол-во направляемых на обучение слушателей (чел.)</t>
  </si>
  <si>
    <t>В ячейке напротив сроков обучения написать должность</t>
  </si>
  <si>
    <t>В ячейке напротив сроков обучения написать № ОУ-ФИО.</t>
  </si>
  <si>
    <t xml:space="preserve">Члены комиссий по предупреждению и ликвидации чрезвычайных ситуаций и обеспечению пожарной безопасности Санкт-Петербурга 
</t>
  </si>
  <si>
    <t xml:space="preserve">специалист по охране труда, гражданской обороне и чрезвычайным ситуациям </t>
  </si>
  <si>
    <t>Кукин А.С.</t>
  </si>
  <si>
    <t>заведующий хозяйством</t>
  </si>
  <si>
    <t>ГБДОУ №17-Халилова Л.А.</t>
  </si>
  <si>
    <t>Зам. директора по УВР ГБОУ №566</t>
  </si>
  <si>
    <t>Коваль О.А.</t>
  </si>
  <si>
    <t>преподаватель ГБОУ № 566</t>
  </si>
  <si>
    <t>Кетева М.А.</t>
  </si>
  <si>
    <t>Зам.заведующего</t>
  </si>
  <si>
    <t>Яковлева Т.И. ГБДОУ18</t>
  </si>
  <si>
    <t xml:space="preserve">Члены эвакуационных комиссий
Санкт-Петербурга </t>
  </si>
  <si>
    <t xml:space="preserve">начальник отдела социальной защиты населения </t>
  </si>
  <si>
    <t>Александрова Т.А.</t>
  </si>
  <si>
    <t xml:space="preserve">начальник отдела информатизации и связи </t>
  </si>
  <si>
    <t>Лисогуб В.И.</t>
  </si>
  <si>
    <t>Цветкова Е.Н.</t>
  </si>
  <si>
    <t>Витер Л.В.</t>
  </si>
  <si>
    <t>Филипкова Т.И.</t>
  </si>
  <si>
    <t>Алексеев Н.А.</t>
  </si>
  <si>
    <t>Зай С.В.</t>
  </si>
  <si>
    <t>Азарова Ю.Ю.</t>
  </si>
  <si>
    <t>начальник отдела благоустройства и обращения с отходами</t>
  </si>
  <si>
    <t>Григоржевская В.Е.</t>
  </si>
  <si>
    <t>начальник отдела культуры</t>
  </si>
  <si>
    <t>Бескровная М.Б.</t>
  </si>
  <si>
    <t>Мужейник А.Ю.</t>
  </si>
  <si>
    <t>Васильева Н.В.</t>
  </si>
  <si>
    <t>Беспалов А.А.</t>
  </si>
  <si>
    <t>Мохин М.В.</t>
  </si>
  <si>
    <t>Цыплухин М.В.</t>
  </si>
  <si>
    <t xml:space="preserve">Члены комиссий по вопросам  
повышения устойчивости 
функционирования Санкт-Петербурга </t>
  </si>
  <si>
    <t xml:space="preserve">Руководители спасательных служб ИОГВ Санкт-Петербурга </t>
  </si>
  <si>
    <r>
      <t xml:space="preserve">Специалисты гражданской обороны
</t>
    </r>
    <r>
      <rPr>
        <i/>
        <sz val="14"/>
        <rFont val="Times New Roman"/>
        <family val="1"/>
        <charset val="204"/>
      </rPr>
      <t xml:space="preserve">(Профессиональная переподготовка)
</t>
    </r>
  </si>
  <si>
    <t>01.09.2025</t>
  </si>
  <si>
    <t>17.11.2025</t>
  </si>
  <si>
    <t>очно-заочно</t>
  </si>
  <si>
    <t>2.1.2. Должностные лица и работники организаций, подведомственных администрациям районов Санкт-Петербурга (за исключением образовательных организаций)</t>
  </si>
  <si>
    <t xml:space="preserve">Руководители организаций                                                             </t>
  </si>
  <si>
    <t>10.02.2025</t>
  </si>
  <si>
    <t>14.02.2025</t>
  </si>
  <si>
    <t>31.03.2025</t>
  </si>
  <si>
    <t>04.04.2025</t>
  </si>
  <si>
    <t>16.06.2025</t>
  </si>
  <si>
    <t>20.06.2025</t>
  </si>
  <si>
    <t>27.10.2025</t>
  </si>
  <si>
    <t>31.10.2025</t>
  </si>
  <si>
    <t>Зам.зав.по УВР</t>
  </si>
  <si>
    <t>Агафонова И.Ю</t>
  </si>
  <si>
    <t>Григорьева Е.Ю</t>
  </si>
  <si>
    <t>Председатели комиссий по предупреждению и ликвидации чрезвычайных ситуаций и обеспечению пожарной безопасности организаций</t>
  </si>
  <si>
    <t>03.02.2025</t>
  </si>
  <si>
    <t>07.02.2025</t>
  </si>
  <si>
    <t>ГБДОУ № 11 Матвеева С.В.</t>
  </si>
  <si>
    <t>23.06.2025</t>
  </si>
  <si>
    <t>27.06.2025</t>
  </si>
  <si>
    <t>Заведующий</t>
  </si>
  <si>
    <t>ГБДОУ №142 Савенкова Т.М</t>
  </si>
  <si>
    <t>24.11.2025</t>
  </si>
  <si>
    <t>28.11.2025</t>
  </si>
  <si>
    <t>Руководители и работники структурных подразделений, уполномоченных на решение задач в области гражданской обороны</t>
  </si>
  <si>
    <t>21.02.2025</t>
  </si>
  <si>
    <t>Заместитель заведующего</t>
  </si>
  <si>
    <t>ГБДОУ 64 Рубцова Н.А.</t>
  </si>
  <si>
    <t>10.03.2025</t>
  </si>
  <si>
    <t>21.03.2025</t>
  </si>
  <si>
    <t>24.03.2025</t>
  </si>
  <si>
    <t>26.05.2025</t>
  </si>
  <si>
    <t>06.06.2025</t>
  </si>
  <si>
    <t>12.09.2025</t>
  </si>
  <si>
    <t>29.09.2025</t>
  </si>
  <si>
    <t>10.10.2025</t>
  </si>
  <si>
    <t>Социальный педагог</t>
  </si>
  <si>
    <t>Председатели эвакуационных комиссий организаций</t>
  </si>
  <si>
    <t>20.01.2025</t>
  </si>
  <si>
    <t>24.01.2025</t>
  </si>
  <si>
    <t>21.04.2025</t>
  </si>
  <si>
    <t>25.04.2025</t>
  </si>
  <si>
    <t>08.09.2025</t>
  </si>
  <si>
    <t>20.10.2025</t>
  </si>
  <si>
    <t>24.10.2025</t>
  </si>
  <si>
    <t>Члены эвакуационных комиссий организаций</t>
  </si>
  <si>
    <t>заочно</t>
  </si>
  <si>
    <t>Заведующий ГБДОУ 119</t>
  </si>
  <si>
    <t>Тюляндина Юлия Александровна</t>
  </si>
  <si>
    <t>13.10.2025</t>
  </si>
  <si>
    <t>Должностные лица, входящие в состав: 
- эвакоприемных комиссий;
- сборных и приемных эвакуационных пунктов;
-  промежуточных пунктов эвакуации.</t>
  </si>
  <si>
    <t>27.01.2025</t>
  </si>
  <si>
    <t>Председатели комиссий по вопросам повышения устойчивости функционирования организаций</t>
  </si>
  <si>
    <t>03.03.2025</t>
  </si>
  <si>
    <t>07.03.2025</t>
  </si>
  <si>
    <t>30.05.2025</t>
  </si>
  <si>
    <t>21.11.2025</t>
  </si>
  <si>
    <t>Члены комиссий по вопросам повышения устойчивости функционирования организаций</t>
  </si>
  <si>
    <t>24.02.2025</t>
  </si>
  <si>
    <t>Руководители органов местного самоуправления Санкт-Петербурга</t>
  </si>
  <si>
    <t>Дополнительное профессиональное образование в области гражданской обороны и защиты от чрезвычайных ситуаций</t>
  </si>
  <si>
    <r>
      <t xml:space="preserve">      2.2. На цикле обучения слушателей № 4:       </t>
    </r>
    <r>
      <rPr>
        <b/>
        <sz val="14"/>
        <color indexed="2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</t>
    </r>
    <r>
      <rPr>
        <b/>
        <sz val="14"/>
        <color indexed="2"/>
        <rFont val="Times New Roman"/>
        <family val="1"/>
        <charset val="204"/>
      </rPr>
      <t xml:space="preserve"> </t>
    </r>
  </si>
  <si>
    <t>Обучение слушателей на цикле № 4 проводится  по адресу: пр. Металлистов, д. 119, тел. 409-70-89</t>
  </si>
  <si>
    <t>2.2.1. Должностные лица и работники  образовательных организаций,  подведомственных администрациям районов Санкт-Петербурга</t>
  </si>
  <si>
    <t>28.02.2025</t>
  </si>
  <si>
    <t>ГБОУ № 23, директор, Козуб Марина Владимировна</t>
  </si>
  <si>
    <t>14.04.2025</t>
  </si>
  <si>
    <t>18.04.2025</t>
  </si>
  <si>
    <t>ГБОУ №571 Григорьев В.Е.-директор</t>
  </si>
  <si>
    <t>15.09.2025</t>
  </si>
  <si>
    <t>19.09.2025</t>
  </si>
  <si>
    <t>ГБОУ №350, Мельников Д.С. ; ГБОУ №689 Мельникова Е.Е., директор</t>
  </si>
  <si>
    <t>ГБОУ №593, директор, Рыжов Сергей Леонидович</t>
  </si>
  <si>
    <t>10.11.2025</t>
  </si>
  <si>
    <t>14.11.2025</t>
  </si>
  <si>
    <t>ГБОУ лицей № 572, директор Петроченко С.Б.</t>
  </si>
  <si>
    <t>ГБОУ СОШ №348, директор, Васильева Валентина Николаевна</t>
  </si>
  <si>
    <t>07.04.2025</t>
  </si>
  <si>
    <t>11.04.2025</t>
  </si>
  <si>
    <t>ГБОУ №593, зам директора по АХР, Гергелаба Ольга александровна</t>
  </si>
  <si>
    <t>26.09.2025</t>
  </si>
  <si>
    <t>22.09.2025</t>
  </si>
  <si>
    <t>06.10.2025</t>
  </si>
  <si>
    <t>17.10.2025</t>
  </si>
  <si>
    <t>ГБОУ школа №331 Кузяева Е.Н., зам. по УВР</t>
  </si>
  <si>
    <t>ГБОУ №574, зам директора по УВР, Урусова Ирина Владимировна</t>
  </si>
  <si>
    <t>ГБОУ №332, заместитель директора по УВР, Ястребова Алина Владимировна, ГБОУ №689 Толстопятова Лилия Леонидовна, учитель-логопед</t>
  </si>
  <si>
    <t>ГБДОУ №48, ст.воспитатель Воробьева Ю.В., ГБДОУ № 17 педагог-психолог Мехова Л.А.,
ГБДОУ № 94, учитель-логопед Голубева Ольга Евгеньевана</t>
  </si>
  <si>
    <t xml:space="preserve"> ГБДОУ №143 заместитель заведующего Устинова Я.А.</t>
  </si>
  <si>
    <t>ГБДОУ № 37, зам.заведующего Журавкова В.В.  ГБОУ №350 Онисенко А.В.</t>
  </si>
  <si>
    <t>31.01.2025</t>
  </si>
  <si>
    <t>ГБДОУ №143 старший воспитатель Зайцева Е.</t>
  </si>
  <si>
    <t>ГБДОУ № 48 зам.заведующего Тищенко М.С.</t>
  </si>
  <si>
    <t>ГБОУ школа-интернат №22, заместитель директора по УВР Кондратьева Юлия Олеговна</t>
  </si>
  <si>
    <t>ГБОУ №350, Пономарев И.А.</t>
  </si>
  <si>
    <t>ГБОУ школа № 23, заместитель директора по ВР, Кузьменко Наталия Ивановна, ГБОУ №689 Оприя Ирина Викторовна, педагог-психолог</t>
  </si>
  <si>
    <t>ГБДОУ№75, заместитель заведующего Васильева Светлана Юрьевна</t>
  </si>
  <si>
    <t>ГБДОУ № 94, инструктор по физической культуре Иванова Наталия Анатольевна</t>
  </si>
  <si>
    <t>ГБОУ школа №331 Хрусталева И.В., зам. по УВР</t>
  </si>
  <si>
    <t>03.10.2025</t>
  </si>
  <si>
    <t>ГБОУ №593, зам.  директора по УВР, Букреев Юрий Олегович</t>
  </si>
  <si>
    <t xml:space="preserve">Члены эвакуационных комиссий организаций
</t>
  </si>
  <si>
    <t>13.01.2025</t>
  </si>
  <si>
    <t>17.01.2025</t>
  </si>
  <si>
    <t>14.03.2025</t>
  </si>
  <si>
    <t>ГБДОУ № 94, заведующий хозяйством Ларюгина Тамара Геннадьевна, 
ГБДОУ № 94, бухгалтер Левина Елена Геннадьевна,
ГБДОУ №48 инструктор по физ.культуре Фролова К.А.</t>
  </si>
  <si>
    <t>28.03.2025</t>
  </si>
  <si>
    <t>ГБДОУ № 62, музыкальный руководитель, Хайбрахманова Эльвира                                           ГБОУ школа-интернат № 22, учитель Набокина Ольга Игоревна</t>
  </si>
  <si>
    <t>12.05.2025</t>
  </si>
  <si>
    <t>16.05.2025</t>
  </si>
  <si>
    <t>ГБДОУ №143 кастелянша Иванова В.Ю.,заведующий хозяйством Черняева Е.М.</t>
  </si>
  <si>
    <t>19.05.2025</t>
  </si>
  <si>
    <t>23.05.2025</t>
  </si>
  <si>
    <t>02.06.2025</t>
  </si>
  <si>
    <t>ГБДОУ № 120, воспитатель, Рязанова Светлана Петровна           ГБОУ №571 Таранова С.А.-зам. директора по ВР</t>
  </si>
  <si>
    <t>ГБОУ школа №331 Смирнова А.А., советник по воспитанию</t>
  </si>
  <si>
    <t>ГБОУ школа №331, Зайцева М.А., зам. по ВР</t>
  </si>
  <si>
    <t>Должностные лица, входящие в состав:
- эвакоприемных комиссий;
- сборных и приемных эвакуационных пунктов;
-  промежуточных пунктов эвакуации.</t>
  </si>
  <si>
    <t>ГБДОУ №143 Бронская А.А.</t>
  </si>
  <si>
    <t>ГБДОУ №143 кастелянша Иванова В.Ю., ГБОУ №689 Зуева Юлия Владимировна, учитель-логопед</t>
  </si>
  <si>
    <t>ГБОУ школа №331, Благодиров Д.М, завхоз</t>
  </si>
  <si>
    <t>ГБОУ школа №574, Первушов А.Д., инженер</t>
  </si>
  <si>
    <t>ГБОУ №350, Новикова Н.С.</t>
  </si>
  <si>
    <t>ГБОУ школа №331 Федёха Т.Г., зам.по АХР</t>
  </si>
  <si>
    <t>ГБОУ школа №574, Воробьев И.В., видеоинженер; ГБОУ №689 Софинская Елизавета Денисовна, учитель-дефектолог ГБОУ №350 Рогожина Д.В.</t>
  </si>
  <si>
    <t xml:space="preserve">Преподаватели-организаторы основ  безопасности и защиты Родины </t>
  </si>
  <si>
    <t xml:space="preserve">ГБОУ № 332 -преподаватель-организатор ОБЗР Новиков Александр Анатольевич  </t>
  </si>
  <si>
    <t>Гимназия №343 Ельцова Елизавета Сергеевна, педагог-организатор ОБЗР</t>
  </si>
  <si>
    <t xml:space="preserve"> ГБОУ №350, Поспехова Н.В.</t>
  </si>
  <si>
    <t>ГБОУ №593, преподавател ь-организатор ОБЗР, Виноградов Игорь Николаевич;               ГБОУ СОШ №348 учитель ОБЗР, Тихонов Владимир Александрович</t>
  </si>
  <si>
    <t>Преподаватели дисциплины «Безопасность жизнедеятельности»</t>
  </si>
  <si>
    <r>
      <t xml:space="preserve">Руководители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 образовательных организаций) </t>
    </r>
  </si>
  <si>
    <r>
      <t xml:space="preserve">Председатели комиссий по предупреждению и ликвидации чрезвычайных ситуаций и обеспечению пожарной безопасности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образовательных организаций) </t>
    </r>
  </si>
  <si>
    <t>4-КГО Центрального р-на                                                                                          ОУ №70 - инструктор по физической культуре - Ситникова Надежа Александровна   ГБОУ №350 Хухрянский А.В.</t>
  </si>
  <si>
    <t xml:space="preserve"> </t>
  </si>
  <si>
    <t>ГБОУ №689 Куликова Анастасия Алексеевна, уч.физ.культуры</t>
  </si>
  <si>
    <t>ГБОУ №593, учитель физической культуры, Аскандаров Азмир Зейдуллахович
ГБДОУ № 94, учитель-дефектолог Семенова Ольга Владимировна ГБОУ №689 Чуклинова ИринаВладимировна, уч.музыки</t>
  </si>
  <si>
    <t>и 69 сад 5 чел. и 107 сад- 5 чел</t>
  </si>
  <si>
    <t>и 107-5 чел.</t>
  </si>
  <si>
    <t>107 5 чел.</t>
  </si>
  <si>
    <t xml:space="preserve">6 чел.-Комитет по транспорту ;    ГБДОУ № 98 - инструктор по ФИЗО Ярмак Ирина Николаевна          , 651-Феоктистов О.Ю.                </t>
  </si>
  <si>
    <t xml:space="preserve">2-Комитет образования          
1-Комитет по природопользованию          2-КГО Красносельского р-на             1- 693 школа и 1- 18 интернат                        </t>
  </si>
  <si>
    <t>3чел  с января недобор</t>
  </si>
  <si>
    <t>ГБОУ №571 Спиридонова Т.И. -зам.директора по ВР                                         ГБДОУ 77- заведующий хозяйством Амелина И.А.                                               651- Левкович Ю.В., Феоктистов О.Ю.                                                   625-1 чел. 512 -1 чел. , 33сад -1чел., 57 сад -1 чел. 80-1 чел, 103-1 чел</t>
  </si>
  <si>
    <t>и 69 сад 2 чел. и 107 сад- 1 чел</t>
  </si>
  <si>
    <t>528-1 чел. 498-1 чел.</t>
  </si>
  <si>
    <t>ОУ 90 - воспитатель - Краснопольский Дмитрий Евгеньевич, ГБДОУ 25 учитель-логопед Сульина Юлия Сергеевна, педагог доп.образования , Егорова Инга Николаевна    ГБДОУ №120 воспитатель Лукаш Е.А.; ГБДОУ № 77: Лапшина О.С., Коротич Ю.Ю.; ГБДОУ №143 Бронская А.А., Яковлева Н.Г., Лисенкова Т.Н., ГБОУ 34 -1 человек, учитель-логопед    ГБДОУ №113: воспитатель Андреева Э.Ф. 69 сад - 2 чел. и 107 - 2 чел.</t>
  </si>
  <si>
    <t>717-</t>
  </si>
  <si>
    <t xml:space="preserve">                                       3.12.  На курсах гражданской обороны Невского района, ул.Бабушкина, д.81, корп.2                                        </t>
  </si>
  <si>
    <t>328-1 чел., 667-1 чел.</t>
  </si>
  <si>
    <t>39ш - 1 чел., 341 - 1 чел.</t>
  </si>
  <si>
    <t xml:space="preserve">ГБОУ №350, зам.по УВР </t>
  </si>
  <si>
    <t xml:space="preserve">39ш -1 чел, 26 - 1 чел. </t>
  </si>
  <si>
    <t>513-Чернитвский М.Ю.</t>
  </si>
  <si>
    <r>
      <rPr>
        <b/>
        <sz val="20"/>
        <color rgb="FFFF0000"/>
        <rFont val="Times New Roman"/>
        <family val="1"/>
        <charset val="204"/>
      </rPr>
      <t>ОУ 76 - заведующий - Олейник Ирина Евгеньевна</t>
    </r>
    <r>
      <rPr>
        <b/>
        <sz val="20"/>
        <rFont val="Times New Roman"/>
        <family val="1"/>
        <charset val="204"/>
      </rPr>
      <t xml:space="preserve">
ОУ 80-заведующий-Цветкова Светлана Васильевна ОУ -116 Солоницына Р.Р. ГБДОУ № 17-заведующий Жалялетдинова Е.А.; ГБДОУ № 87 Заведующий Емельянова Е.Л.;                                     ГБДОУ №83 Заведующий Иванова Г.А.; ГБДОУ №110 заведующий Аверичева Т.А.;ГБДОУ №112 заведующий Решина Е.А.; ГБДОУ №143 заведующий Каганец СВ; ГБОУ №572 заведующий Шевченко Г.А.; ГБДОУ №123 заведующий Ходзицкая Полина Владимировна;ГБДОУ№86 заведующий Сливарь О.В.</t>
    </r>
  </si>
  <si>
    <r>
      <rPr>
        <b/>
        <sz val="20"/>
        <color rgb="FFFF0000"/>
        <rFont val="Times New Roman"/>
        <family val="1"/>
        <charset val="204"/>
      </rPr>
      <t xml:space="preserve">ОУ 76 - заведующий - Олейник Ирина Евгеньевна  </t>
    </r>
    <r>
      <rPr>
        <b/>
        <sz val="20"/>
        <rFont val="Times New Roman"/>
        <family val="1"/>
        <charset val="204"/>
      </rPr>
      <t xml:space="preserve">        
ГБДОУ 120 - заведующий - Герасимова С.В.                                                        ГБДОУ 85 - заведующий - Дроздова Александра Валерьевна;                         ГБДОУ 98 - заведующий Смирнова Татьяна Михайловна;                                ГБДОУ № 95, заведующий, Мовчан Илона Николаевна;                             ГБДОУ №12 -Чурсина Т В,  28-1 чел., 36-1, 107-1 чел., 67-1 чел., 122-1 чел., 110 -1 чел., 18 сад - 1 чел., 128 - 1 чел., 90-1 чел., 86-1 чел.</t>
    </r>
  </si>
  <si>
    <t>Были 110, 120, 76, 128,  95, 85, 67, 28, 90, 98, 107,</t>
  </si>
  <si>
    <t>103 и 350</t>
  </si>
  <si>
    <t>почему 566</t>
  </si>
  <si>
    <t xml:space="preserve">ГБДОУ№39,заведующий,Лялина Людмила Викторовна                                     ГБДОУ №106-заместитель зав по АХР Рева Маргарита Александровна.                                                                                                           ГБДОУ №25, заместитель зав Румянцева Татьяна Владимировна     ГБДОУ №17-Заведующий хозяйством-Иванова Юлия Павловна                                                 ГБДОУ №1 старший воспитатель    Фролова Светлана Викторовна   ГБДОУ №85 - заведующий хоз- Марценюк Светлана Витальевна,                         ГБДОУ №103 заместитель заведующего Чабан А.С.;                                    ГБДОУ №143 заведующий хозяйством Черняева Е.М.,                                          130-1 чел.,  4- 1 чел., 22 - 1 чел., 67-1 чел. 78-1 чел.                          </t>
  </si>
  <si>
    <t>ГБДОУ № 133 -Тампио Людмила Ивановна                                              ГБДОУ № 133 Завхоз Екимова Ксения Владимировна,                                 ГБДОУ № 39 муз руководитель Шевелева Наталья Владимировна                                                                                                                        ГБДОУ №116 - ст.воспитатель Салманова Ф.А., ст.воспитатель Намазова Н.А., педагог психолог Гончарова Т.В.,                                                                                               ГБДОУ №25 инсруктор по ФИЗО Царева Алена Игоревна                                                             ГБДОУ № 120 воспитатель, Рязанова С.П.;                                                                   ГБДОУ № 62- воспитатель Чаплина Юлия Борисовна;                                                                                                  ГБДОУ№1 учитель-логопед Климова М.Ю., педагог-психолог Форофонтова А.И.;                                                                                            ГБДОУ №80  Ст.воспитатель Нарышкина Елена Михайловна.                         ГБДОУ № 120 ст воспитатель Лукина Ю.В.;                                        ГБДОУ №115 ст. воспитатель Кудрина Елена Юрьевна                                         ГБДОУ № 107-1 чел., ГБДОУ № 91- 1 чел., ГБДОУ № 138- 1 чел; ГБДОУ № 142-1 чел., ГБДОУ № 128- 1 чел.</t>
  </si>
  <si>
    <t>ОУ 90 - воспитатель - Глебова Елена Леонидовна,ГБОУ СОШ №13 - Топникова Ирина Александровна - учитель русского языка; ГБДОУ №77: Смолькова М.Д.; ГБДОУ №143 Ермакова Т.Г. ГБДОУ №12-ст.воспитатель Суханова Дарина Викторовна, ГБОУ 34 - 1 чел, тьютор, ГБДОУ № 107-3 чел., ГБДОУ № 91-1 чел., ГБДОУ № 34- 1 чел.</t>
  </si>
  <si>
    <t>ГБДОУ № 18-воспитатель -Томилова М.С., ГБДОУ №18-воспитатель- Сенник Е.Ю. ГБДОУ № 11:Пазгалева О.Г.; Мырза А.В.; ГБДОУ №77: Щуклинова А.В. ГБДОУ № 69-4 чел., ГБДОУ № 107-3 чел., ГБДОУ № 91-1 чел., ГБДОУ № 90 - 1 чел.</t>
  </si>
  <si>
    <t>Зав.ДОУ № 43</t>
  </si>
  <si>
    <t>Козловская О.В.</t>
  </si>
  <si>
    <t>ГБДОУ № 37 - 1чел.                       ГБДОУ № 103- 1 чел.</t>
  </si>
  <si>
    <t xml:space="preserve">ГБОУ гимназия № 513, преподаватель ОБЗР Афанасьев Михаил Алексеевич; 334-1 чел.; </t>
  </si>
  <si>
    <t>окт</t>
  </si>
  <si>
    <t xml:space="preserve">ГБОУ №571, Малюкова В.П.-зам. директора поУВР,                            ГБОУ школа №350 Захаоров Р.В.,                                                                            ГБОУ № 20-1 чел., ГБОУ № 26- 1чел.,  ГБОУ № 39- 1 чел., ГБОУ № 328 - 1, ГБОУ № 331 -1 чел., ГБОУ № 498 - 1 чел., ГБОУ № 512-1 чел., ГБОУ № 528 - 2 чел., ГБОУ № 717- 1 чел, ГБОУ № 667- 1 чел., ГБОУ № 693-1 чел. </t>
  </si>
  <si>
    <r>
      <t xml:space="preserve">5-КГО Невского р-на
1-КГО Кировского р-на
1-КГО Калининского р-на
1-КГО Петроградского р-на
1-КГО Кронштадский р-н
1-КГО Курортный р-н
 2-КГО Московский  р-н,  </t>
    </r>
    <r>
      <rPr>
        <b/>
        <sz val="20"/>
        <color rgb="FFFF0000"/>
        <rFont val="Times New Roman"/>
        <family val="1"/>
        <charset val="204"/>
      </rPr>
      <t>ГБДОУ №103 педагог - психолог Пантелеева В.В. ГБОУ №350 Присада Н.А.</t>
    </r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</si>
</sst>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dd/mm/yy"/>
    <numFmt numFmtId="166" formatCode="0;[Red]0"/>
  </numFmts>
  <fonts count="3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1"/>
      <name val="Times New Roman"/>
      <family val="1"/>
      <charset val="204"/>
    </font>
    <font>
      <sz val="26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14"/>
      <color indexed="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19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 vertical="top"/>
    </xf>
    <xf numFmtId="0" fontId="5" fillId="0" borderId="0" xfId="2" applyFont="1"/>
    <xf numFmtId="0" fontId="6" fillId="0" borderId="0" xfId="2" applyFont="1" applyAlignment="1">
      <alignment vertical="center" wrapText="1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vertical="top" wrapText="1"/>
    </xf>
    <xf numFmtId="0" fontId="6" fillId="0" borderId="1" xfId="2" applyFont="1" applyBorder="1" applyAlignment="1">
      <alignment horizontal="left" vertical="top" wrapText="1"/>
    </xf>
    <xf numFmtId="164" fontId="6" fillId="0" borderId="1" xfId="2" applyNumberFormat="1" applyFont="1" applyBorder="1" applyAlignment="1">
      <alignment horizontal="center" vertical="top"/>
    </xf>
    <xf numFmtId="0" fontId="6" fillId="0" borderId="1" xfId="2" applyFont="1" applyBorder="1" applyAlignment="1">
      <alignment vertical="center" wrapText="1"/>
    </xf>
    <xf numFmtId="0" fontId="6" fillId="0" borderId="1" xfId="1" applyFont="1" applyBorder="1" applyAlignment="1">
      <alignment vertical="top" wrapText="1"/>
    </xf>
    <xf numFmtId="0" fontId="6" fillId="0" borderId="1" xfId="2" applyFont="1" applyBorder="1" applyAlignment="1">
      <alignment vertical="top"/>
    </xf>
    <xf numFmtId="0" fontId="6" fillId="0" borderId="1" xfId="2" applyFont="1" applyBorder="1" applyAlignment="1">
      <alignment horizontal="center" vertical="top"/>
    </xf>
    <xf numFmtId="0" fontId="8" fillId="0" borderId="0" xfId="2" applyFont="1" applyAlignment="1">
      <alignment horizontal="center" vertical="center"/>
    </xf>
    <xf numFmtId="165" fontId="6" fillId="0" borderId="1" xfId="2" applyNumberFormat="1" applyFont="1" applyBorder="1" applyAlignment="1">
      <alignment horizontal="center" vertical="top"/>
    </xf>
    <xf numFmtId="0" fontId="6" fillId="0" borderId="2" xfId="2" applyFont="1" applyBorder="1" applyAlignment="1">
      <alignment vertical="top" wrapText="1"/>
    </xf>
    <xf numFmtId="166" fontId="6" fillId="0" borderId="1" xfId="2" applyNumberFormat="1" applyFont="1" applyBorder="1" applyAlignment="1">
      <alignment vertical="top"/>
    </xf>
    <xf numFmtId="0" fontId="6" fillId="0" borderId="3" xfId="2" applyFont="1" applyBorder="1" applyAlignment="1">
      <alignment vertical="top" wrapText="1"/>
    </xf>
    <xf numFmtId="164" fontId="6" fillId="0" borderId="1" xfId="2" applyNumberFormat="1" applyFont="1" applyBorder="1" applyAlignment="1">
      <alignment vertical="top"/>
    </xf>
    <xf numFmtId="0" fontId="6" fillId="0" borderId="2" xfId="2" applyFont="1" applyBorder="1" applyAlignment="1">
      <alignment vertical="top"/>
    </xf>
    <xf numFmtId="0" fontId="6" fillId="0" borderId="4" xfId="2" applyFont="1" applyBorder="1" applyAlignment="1">
      <alignment vertical="top" wrapText="1"/>
    </xf>
    <xf numFmtId="0" fontId="6" fillId="0" borderId="4" xfId="2" applyFont="1" applyBorder="1" applyAlignment="1">
      <alignment vertical="top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166" fontId="6" fillId="0" borderId="1" xfId="2" applyNumberFormat="1" applyFont="1" applyBorder="1" applyAlignment="1">
      <alignment horizontal="center" vertical="top"/>
    </xf>
    <xf numFmtId="49" fontId="6" fillId="0" borderId="1" xfId="1" applyNumberFormat="1" applyFont="1" applyBorder="1" applyAlignment="1">
      <alignment vertical="top" wrapText="1"/>
    </xf>
    <xf numFmtId="0" fontId="6" fillId="0" borderId="1" xfId="1" applyFont="1" applyBorder="1" applyAlignment="1">
      <alignment vertical="top"/>
    </xf>
    <xf numFmtId="49" fontId="6" fillId="0" borderId="1" xfId="2" applyNumberFormat="1" applyFont="1" applyBorder="1" applyAlignment="1">
      <alignment vertical="center" wrapText="1"/>
    </xf>
    <xf numFmtId="0" fontId="6" fillId="0" borderId="1" xfId="1" applyFont="1" applyBorder="1" applyAlignment="1">
      <alignment horizontal="center" vertical="top"/>
    </xf>
    <xf numFmtId="0" fontId="10" fillId="0" borderId="1" xfId="2" applyFont="1" applyBorder="1" applyAlignment="1">
      <alignment vertical="top"/>
    </xf>
    <xf numFmtId="0" fontId="11" fillId="0" borderId="0" xfId="2" applyFont="1"/>
    <xf numFmtId="0" fontId="6" fillId="0" borderId="1" xfId="2" applyFont="1" applyBorder="1" applyAlignment="1">
      <alignment vertical="center"/>
    </xf>
    <xf numFmtId="49" fontId="6" fillId="0" borderId="1" xfId="2" applyNumberFormat="1" applyFont="1" applyBorder="1" applyAlignment="1">
      <alignment horizontal="left" vertical="top" wrapText="1"/>
    </xf>
    <xf numFmtId="49" fontId="6" fillId="0" borderId="2" xfId="1" applyNumberFormat="1" applyFont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164" fontId="6" fillId="0" borderId="2" xfId="2" applyNumberFormat="1" applyFont="1" applyBorder="1" applyAlignment="1">
      <alignment horizontal="center" vertical="top"/>
    </xf>
    <xf numFmtId="0" fontId="6" fillId="0" borderId="2" xfId="2" applyFont="1" applyBorder="1" applyAlignment="1">
      <alignment horizontal="center" vertical="top"/>
    </xf>
    <xf numFmtId="49" fontId="6" fillId="0" borderId="2" xfId="2" applyNumberFormat="1" applyFont="1" applyBorder="1" applyAlignment="1">
      <alignment horizontal="left" vertical="top" wrapText="1"/>
    </xf>
    <xf numFmtId="0" fontId="6" fillId="0" borderId="6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164" fontId="6" fillId="0" borderId="4" xfId="2" applyNumberFormat="1" applyFont="1" applyBorder="1" applyAlignment="1">
      <alignment horizontal="center" vertical="top"/>
    </xf>
    <xf numFmtId="0" fontId="6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top"/>
    </xf>
    <xf numFmtId="0" fontId="6" fillId="0" borderId="0" xfId="2" applyFont="1" applyAlignment="1">
      <alignment horizontal="center" vertical="top"/>
    </xf>
    <xf numFmtId="166" fontId="6" fillId="0" borderId="0" xfId="2" applyNumberFormat="1" applyFont="1" applyAlignment="1">
      <alignment horizontal="center" vertical="center"/>
    </xf>
    <xf numFmtId="166" fontId="6" fillId="0" borderId="0" xfId="2" applyNumberFormat="1" applyFont="1" applyAlignment="1">
      <alignment horizontal="center" vertical="top"/>
    </xf>
    <xf numFmtId="0" fontId="14" fillId="0" borderId="0" xfId="2" applyFont="1"/>
    <xf numFmtId="0" fontId="6" fillId="0" borderId="0" xfId="2" applyFont="1" applyAlignment="1">
      <alignment horizontal="center" vertical="center"/>
    </xf>
    <xf numFmtId="166" fontId="6" fillId="0" borderId="0" xfId="2" applyNumberFormat="1" applyFont="1" applyAlignment="1">
      <alignment horizontal="center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left" wrapText="1"/>
    </xf>
    <xf numFmtId="0" fontId="4" fillId="0" borderId="0" xfId="2" applyFont="1" applyAlignment="1">
      <alignment horizontal="left" vertical="top"/>
    </xf>
    <xf numFmtId="166" fontId="6" fillId="0" borderId="0" xfId="2" applyNumberFormat="1" applyFont="1" applyAlignment="1">
      <alignment horizontal="left" vertical="top"/>
    </xf>
    <xf numFmtId="166" fontId="6" fillId="0" borderId="0" xfId="2" applyNumberFormat="1" applyFont="1" applyAlignment="1">
      <alignment vertical="top"/>
    </xf>
    <xf numFmtId="0" fontId="6" fillId="0" borderId="0" xfId="2" applyFont="1"/>
    <xf numFmtId="0" fontId="9" fillId="0" borderId="0" xfId="2" applyFont="1"/>
    <xf numFmtId="0" fontId="4" fillId="0" borderId="0" xfId="2" applyFont="1" applyAlignment="1">
      <alignment horizontal="left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5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center" wrapText="1"/>
      <protection locked="0"/>
    </xf>
    <xf numFmtId="0" fontId="20" fillId="0" borderId="0" xfId="0" applyFont="1" applyAlignment="1">
      <alignment wrapText="1"/>
    </xf>
    <xf numFmtId="0" fontId="20" fillId="0" borderId="0" xfId="0" applyFont="1" applyAlignment="1" applyProtection="1">
      <alignment wrapText="1"/>
      <protection locked="0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 applyProtection="1">
      <alignment wrapText="1"/>
      <protection locked="0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2" fillId="0" borderId="0" xfId="0" applyFont="1" applyAlignment="1" applyProtection="1">
      <alignment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20" fillId="0" borderId="1" xfId="0" applyFont="1" applyBorder="1" applyAlignment="1">
      <alignment horizontal="center"/>
    </xf>
    <xf numFmtId="0" fontId="25" fillId="0" borderId="0" xfId="0" applyFont="1"/>
    <xf numFmtId="0" fontId="20" fillId="0" borderId="1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wrapText="1"/>
      <protection locked="0"/>
    </xf>
    <xf numFmtId="14" fontId="4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left" vertical="top" wrapText="1"/>
    </xf>
    <xf numFmtId="14" fontId="20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wrapText="1"/>
    </xf>
    <xf numFmtId="0" fontId="22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 applyProtection="1">
      <alignment wrapText="1"/>
      <protection locked="0"/>
    </xf>
    <xf numFmtId="0" fontId="22" fillId="2" borderId="0" xfId="0" applyFont="1" applyFill="1" applyAlignment="1">
      <alignment wrapText="1"/>
    </xf>
    <xf numFmtId="0" fontId="22" fillId="2" borderId="1" xfId="0" applyFont="1" applyFill="1" applyBorder="1" applyAlignment="1" applyProtection="1">
      <alignment wrapText="1"/>
      <protection locked="0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top"/>
    </xf>
    <xf numFmtId="0" fontId="33" fillId="0" borderId="1" xfId="0" applyFont="1" applyBorder="1" applyAlignment="1">
      <alignment horizontal="center" vertical="center"/>
    </xf>
    <xf numFmtId="0" fontId="31" fillId="0" borderId="1" xfId="0" applyFont="1" applyBorder="1" applyAlignment="1" applyProtection="1">
      <alignment wrapText="1"/>
      <protection locked="0"/>
    </xf>
    <xf numFmtId="0" fontId="31" fillId="0" borderId="0" xfId="0" applyFont="1"/>
    <xf numFmtId="49" fontId="32" fillId="2" borderId="2" xfId="0" applyNumberFormat="1" applyFont="1" applyFill="1" applyBorder="1" applyAlignment="1">
      <alignment horizontal="center" vertical="top"/>
    </xf>
    <xf numFmtId="0" fontId="31" fillId="0" borderId="0" xfId="0" applyFont="1" applyAlignment="1" applyProtection="1">
      <alignment wrapText="1"/>
      <protection locked="0"/>
    </xf>
    <xf numFmtId="49" fontId="32" fillId="2" borderId="4" xfId="0" applyNumberFormat="1" applyFont="1" applyFill="1" applyBorder="1" applyAlignment="1">
      <alignment horizontal="center" vertical="top"/>
    </xf>
    <xf numFmtId="49" fontId="32" fillId="2" borderId="8" xfId="0" applyNumberFormat="1" applyFont="1" applyFill="1" applyBorder="1" applyAlignment="1">
      <alignment horizontal="center" vertical="top"/>
    </xf>
    <xf numFmtId="49" fontId="32" fillId="2" borderId="1" xfId="0" applyNumberFormat="1" applyFont="1" applyFill="1" applyBorder="1" applyAlignment="1">
      <alignment horizontal="center" vertical="top" wrapText="1"/>
    </xf>
    <xf numFmtId="49" fontId="32" fillId="2" borderId="11" xfId="0" applyNumberFormat="1" applyFont="1" applyFill="1" applyBorder="1" applyAlignment="1">
      <alignment horizontal="center" vertical="top" wrapText="1"/>
    </xf>
    <xf numFmtId="14" fontId="32" fillId="2" borderId="11" xfId="0" applyNumberFormat="1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/>
    </xf>
    <xf numFmtId="0" fontId="32" fillId="2" borderId="2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center" wrapText="1"/>
    </xf>
    <xf numFmtId="0" fontId="6" fillId="0" borderId="0" xfId="2" applyNumberFormat="1" applyFont="1" applyAlignment="1" applyProtection="1">
      <alignment vertical="center" wrapText="1"/>
      <protection locked="0"/>
    </xf>
    <xf numFmtId="0" fontId="6" fillId="0" borderId="1" xfId="2" applyNumberFormat="1" applyFont="1" applyBorder="1" applyAlignment="1" applyProtection="1">
      <alignment horizontal="center" vertical="center" wrapText="1"/>
      <protection locked="0"/>
    </xf>
    <xf numFmtId="0" fontId="6" fillId="0" borderId="1" xfId="2" applyNumberFormat="1" applyFont="1" applyBorder="1" applyAlignment="1" applyProtection="1">
      <alignment vertical="top" wrapText="1"/>
      <protection locked="0"/>
    </xf>
    <xf numFmtId="0" fontId="6" fillId="0" borderId="1" xfId="2" applyNumberFormat="1" applyFont="1" applyBorder="1" applyAlignment="1" applyProtection="1">
      <alignment vertical="center" wrapText="1"/>
      <protection locked="0"/>
    </xf>
    <xf numFmtId="0" fontId="6" fillId="0" borderId="1" xfId="2" applyNumberFormat="1" applyFont="1" applyBorder="1" applyAlignment="1" applyProtection="1">
      <alignment horizontal="left" vertical="top" wrapText="1"/>
      <protection locked="0"/>
    </xf>
    <xf numFmtId="0" fontId="30" fillId="0" borderId="1" xfId="2" applyNumberFormat="1" applyFont="1" applyBorder="1" applyAlignment="1" applyProtection="1">
      <alignment horizontal="left" vertical="top" wrapText="1"/>
      <protection locked="0"/>
    </xf>
    <xf numFmtId="0" fontId="4" fillId="0" borderId="0" xfId="2" applyNumberFormat="1" applyFont="1" applyAlignment="1">
      <alignment wrapText="1"/>
    </xf>
    <xf numFmtId="0" fontId="6" fillId="0" borderId="7" xfId="2" applyNumberFormat="1" applyFont="1" applyBorder="1" applyAlignment="1" applyProtection="1">
      <alignment vertical="center" wrapText="1"/>
      <protection locked="0"/>
    </xf>
    <xf numFmtId="0" fontId="6" fillId="0" borderId="10" xfId="2" applyNumberFormat="1" applyFont="1" applyBorder="1" applyAlignment="1" applyProtection="1">
      <alignment vertical="center" wrapText="1"/>
      <protection locked="0"/>
    </xf>
    <xf numFmtId="0" fontId="6" fillId="0" borderId="4" xfId="2" applyNumberFormat="1" applyFont="1" applyBorder="1" applyAlignment="1" applyProtection="1">
      <alignment horizontal="left" vertical="top" wrapText="1"/>
      <protection locked="0"/>
    </xf>
    <xf numFmtId="0" fontId="14" fillId="0" borderId="0" xfId="2" applyNumberFormat="1" applyFont="1" applyAlignment="1" applyProtection="1">
      <alignment wrapText="1"/>
      <protection locked="0"/>
    </xf>
    <xf numFmtId="0" fontId="6" fillId="0" borderId="0" xfId="2" applyNumberFormat="1" applyFont="1" applyAlignment="1" applyProtection="1">
      <alignment vertical="top" wrapText="1"/>
      <protection locked="0"/>
    </xf>
    <xf numFmtId="0" fontId="6" fillId="0" borderId="0" xfId="2" applyNumberFormat="1" applyFont="1" applyAlignment="1" applyProtection="1">
      <alignment horizontal="left" vertical="top" wrapText="1"/>
      <protection locked="0"/>
    </xf>
    <xf numFmtId="0" fontId="6" fillId="0" borderId="0" xfId="2" applyNumberFormat="1" applyFont="1" applyAlignment="1" applyProtection="1">
      <alignment wrapText="1"/>
      <protection locked="0"/>
    </xf>
    <xf numFmtId="0" fontId="5" fillId="0" borderId="0" xfId="2" applyNumberFormat="1" applyFont="1" applyAlignment="1" applyProtection="1">
      <alignment wrapText="1"/>
      <protection locked="0"/>
    </xf>
    <xf numFmtId="0" fontId="9" fillId="0" borderId="0" xfId="2" applyNumberFormat="1" applyFont="1" applyAlignment="1" applyProtection="1">
      <alignment wrapText="1"/>
      <protection locked="0"/>
    </xf>
    <xf numFmtId="0" fontId="6" fillId="4" borderId="1" xfId="1" applyFont="1" applyFill="1" applyBorder="1" applyAlignment="1">
      <alignment vertical="top" wrapText="1"/>
    </xf>
    <xf numFmtId="0" fontId="6" fillId="4" borderId="1" xfId="2" applyFont="1" applyFill="1" applyBorder="1" applyAlignment="1">
      <alignment vertical="top"/>
    </xf>
    <xf numFmtId="166" fontId="6" fillId="4" borderId="1" xfId="2" applyNumberFormat="1" applyFont="1" applyFill="1" applyBorder="1" applyAlignment="1">
      <alignment vertical="top"/>
    </xf>
    <xf numFmtId="164" fontId="6" fillId="4" borderId="1" xfId="2" applyNumberFormat="1" applyFont="1" applyFill="1" applyBorder="1" applyAlignment="1">
      <alignment horizontal="center" vertical="top"/>
    </xf>
    <xf numFmtId="0" fontId="6" fillId="4" borderId="1" xfId="2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vertical="top" wrapText="1"/>
    </xf>
    <xf numFmtId="0" fontId="6" fillId="4" borderId="1" xfId="1" applyFont="1" applyFill="1" applyBorder="1" applyAlignment="1">
      <alignment vertical="top"/>
    </xf>
    <xf numFmtId="0" fontId="6" fillId="0" borderId="1" xfId="1" applyFont="1" applyFill="1" applyBorder="1" applyAlignment="1">
      <alignment vertical="top" wrapText="1"/>
    </xf>
    <xf numFmtId="0" fontId="6" fillId="0" borderId="1" xfId="2" applyFont="1" applyFill="1" applyBorder="1" applyAlignment="1">
      <alignment vertical="top"/>
    </xf>
    <xf numFmtId="166" fontId="6" fillId="0" borderId="1" xfId="2" applyNumberFormat="1" applyFont="1" applyFill="1" applyBorder="1" applyAlignment="1">
      <alignment vertical="top"/>
    </xf>
    <xf numFmtId="164" fontId="6" fillId="0" borderId="1" xfId="2" applyNumberFormat="1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center" vertical="top"/>
    </xf>
    <xf numFmtId="0" fontId="6" fillId="0" borderId="1" xfId="2" applyNumberFormat="1" applyFont="1" applyFill="1" applyBorder="1" applyAlignment="1" applyProtection="1">
      <alignment horizontal="left" vertical="top" wrapText="1"/>
      <protection locked="0"/>
    </xf>
    <xf numFmtId="0" fontId="4" fillId="5" borderId="0" xfId="2" applyFont="1" applyFill="1"/>
    <xf numFmtId="0" fontId="32" fillId="0" borderId="0" xfId="2" applyFont="1"/>
    <xf numFmtId="49" fontId="32" fillId="3" borderId="1" xfId="0" applyNumberFormat="1" applyFont="1" applyFill="1" applyBorder="1" applyAlignment="1">
      <alignment horizontal="center" vertical="top" wrapText="1"/>
    </xf>
    <xf numFmtId="0" fontId="31" fillId="4" borderId="1" xfId="0" applyFont="1" applyFill="1" applyBorder="1" applyAlignment="1" applyProtection="1">
      <alignment wrapText="1"/>
      <protection locked="0"/>
    </xf>
    <xf numFmtId="0" fontId="33" fillId="4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vertical="top" wrapText="1"/>
    </xf>
    <xf numFmtId="0" fontId="6" fillId="6" borderId="1" xfId="2" applyFont="1" applyFill="1" applyBorder="1" applyAlignment="1">
      <alignment vertical="top"/>
    </xf>
    <xf numFmtId="164" fontId="6" fillId="6" borderId="1" xfId="2" applyNumberFormat="1" applyFont="1" applyFill="1" applyBorder="1" applyAlignment="1">
      <alignment horizontal="center" vertical="top"/>
    </xf>
    <xf numFmtId="0" fontId="6" fillId="6" borderId="1" xfId="2" applyFont="1" applyFill="1" applyBorder="1" applyAlignment="1">
      <alignment horizontal="center" vertical="top"/>
    </xf>
    <xf numFmtId="0" fontId="6" fillId="6" borderId="1" xfId="2" applyNumberFormat="1" applyFont="1" applyFill="1" applyBorder="1" applyAlignment="1" applyProtection="1">
      <alignment horizontal="left" vertical="top" wrapText="1"/>
      <protection locked="0"/>
    </xf>
    <xf numFmtId="0" fontId="6" fillId="4" borderId="4" xfId="2" applyFont="1" applyFill="1" applyBorder="1" applyAlignment="1">
      <alignment vertical="top" wrapText="1"/>
    </xf>
    <xf numFmtId="49" fontId="32" fillId="7" borderId="1" xfId="0" applyNumberFormat="1" applyFont="1" applyFill="1" applyBorder="1" applyAlignment="1">
      <alignment horizontal="center" vertical="top"/>
    </xf>
    <xf numFmtId="49" fontId="32" fillId="7" borderId="11" xfId="0" applyNumberFormat="1" applyFont="1" applyFill="1" applyBorder="1" applyAlignment="1">
      <alignment horizontal="center" vertical="top"/>
    </xf>
    <xf numFmtId="0" fontId="33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 applyProtection="1">
      <alignment wrapText="1"/>
      <protection locked="0"/>
    </xf>
    <xf numFmtId="49" fontId="32" fillId="7" borderId="1" xfId="0" applyNumberFormat="1" applyFont="1" applyFill="1" applyBorder="1" applyAlignment="1">
      <alignment horizontal="center" vertical="top" wrapText="1"/>
    </xf>
    <xf numFmtId="49" fontId="32" fillId="7" borderId="11" xfId="0" applyNumberFormat="1" applyFont="1" applyFill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 vertical="top"/>
    </xf>
    <xf numFmtId="49" fontId="32" fillId="2" borderId="11" xfId="0" applyNumberFormat="1" applyFont="1" applyFill="1" applyBorder="1" applyAlignment="1">
      <alignment horizontal="center" vertical="top"/>
    </xf>
    <xf numFmtId="49" fontId="32" fillId="2" borderId="11" xfId="0" applyNumberFormat="1" applyFont="1" applyFill="1" applyBorder="1" applyAlignment="1">
      <alignment horizontal="center" vertical="top" wrapText="1"/>
    </xf>
    <xf numFmtId="49" fontId="32" fillId="3" borderId="11" xfId="0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vertical="top" wrapText="1"/>
    </xf>
    <xf numFmtId="0" fontId="6" fillId="5" borderId="1" xfId="2" applyFont="1" applyFill="1" applyBorder="1" applyAlignment="1">
      <alignment vertical="top"/>
    </xf>
    <xf numFmtId="164" fontId="6" fillId="5" borderId="1" xfId="2" applyNumberFormat="1" applyFont="1" applyFill="1" applyBorder="1" applyAlignment="1">
      <alignment horizontal="center" vertical="top"/>
    </xf>
    <xf numFmtId="0" fontId="6" fillId="5" borderId="1" xfId="2" applyFont="1" applyFill="1" applyBorder="1" applyAlignment="1">
      <alignment horizontal="center" vertical="top"/>
    </xf>
    <xf numFmtId="0" fontId="6" fillId="5" borderId="1" xfId="2" applyNumberFormat="1" applyFont="1" applyFill="1" applyBorder="1" applyAlignment="1" applyProtection="1">
      <alignment horizontal="left" vertical="top" wrapText="1"/>
      <protection locked="0"/>
    </xf>
    <xf numFmtId="165" fontId="6" fillId="6" borderId="1" xfId="2" applyNumberFormat="1" applyFont="1" applyFill="1" applyBorder="1" applyAlignment="1">
      <alignment horizontal="center" vertical="top"/>
    </xf>
    <xf numFmtId="166" fontId="6" fillId="6" borderId="1" xfId="2" applyNumberFormat="1" applyFont="1" applyFill="1" applyBorder="1" applyAlignment="1">
      <alignment vertical="top"/>
    </xf>
    <xf numFmtId="0" fontId="30" fillId="0" borderId="1" xfId="2" applyNumberFormat="1" applyFont="1" applyFill="1" applyBorder="1" applyAlignment="1" applyProtection="1">
      <alignment horizontal="left" vertical="top" wrapText="1"/>
      <protection locked="0"/>
    </xf>
    <xf numFmtId="0" fontId="34" fillId="0" borderId="0" xfId="2" applyFont="1" applyFill="1"/>
    <xf numFmtId="0" fontId="6" fillId="0" borderId="1" xfId="1" applyFont="1" applyFill="1" applyBorder="1" applyAlignment="1">
      <alignment vertical="top"/>
    </xf>
    <xf numFmtId="0" fontId="6" fillId="0" borderId="4" xfId="2" applyFont="1" applyFill="1" applyBorder="1" applyAlignment="1">
      <alignment vertical="top" wrapText="1"/>
    </xf>
    <xf numFmtId="49" fontId="4" fillId="6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/>
    </xf>
    <xf numFmtId="0" fontId="0" fillId="6" borderId="1" xfId="0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wrapText="1"/>
      <protection locked="0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wrapText="1"/>
      <protection locked="0"/>
    </xf>
    <xf numFmtId="0" fontId="20" fillId="6" borderId="1" xfId="0" applyFont="1" applyFill="1" applyBorder="1" applyAlignment="1">
      <alignment horizontal="center"/>
    </xf>
    <xf numFmtId="0" fontId="23" fillId="6" borderId="1" xfId="0" applyFont="1" applyFill="1" applyBorder="1" applyAlignment="1" applyProtection="1">
      <alignment wrapText="1"/>
      <protection locked="0"/>
    </xf>
    <xf numFmtId="0" fontId="33" fillId="5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 applyProtection="1">
      <alignment wrapText="1"/>
      <protection locked="0"/>
    </xf>
    <xf numFmtId="49" fontId="32" fillId="0" borderId="1" xfId="0" applyNumberFormat="1" applyFont="1" applyFill="1" applyBorder="1" applyAlignment="1">
      <alignment horizontal="center" vertical="top" wrapText="1"/>
    </xf>
    <xf numFmtId="49" fontId="32" fillId="0" borderId="11" xfId="0" applyNumberFormat="1" applyFont="1" applyFill="1" applyBorder="1" applyAlignment="1">
      <alignment horizontal="center" vertical="top" wrapText="1"/>
    </xf>
    <xf numFmtId="0" fontId="31" fillId="0" borderId="1" xfId="0" applyFont="1" applyFill="1" applyBorder="1" applyAlignment="1" applyProtection="1">
      <alignment wrapText="1"/>
      <protection locked="0"/>
    </xf>
    <xf numFmtId="49" fontId="32" fillId="4" borderId="1" xfId="0" applyNumberFormat="1" applyFont="1" applyFill="1" applyBorder="1" applyAlignment="1">
      <alignment horizontal="center" vertical="top" wrapText="1"/>
    </xf>
    <xf numFmtId="49" fontId="32" fillId="4" borderId="11" xfId="0" applyNumberFormat="1" applyFont="1" applyFill="1" applyBorder="1" applyAlignment="1">
      <alignment horizontal="center" vertical="top" wrapText="1"/>
    </xf>
    <xf numFmtId="0" fontId="23" fillId="4" borderId="1" xfId="0" applyFont="1" applyFill="1" applyBorder="1" applyAlignment="1" applyProtection="1">
      <alignment wrapText="1"/>
      <protection locked="0"/>
    </xf>
    <xf numFmtId="49" fontId="32" fillId="7" borderId="1" xfId="0" applyNumberFormat="1" applyFont="1" applyFill="1" applyBorder="1" applyAlignment="1">
      <alignment horizontal="center" vertical="center" wrapText="1"/>
    </xf>
    <xf numFmtId="49" fontId="32" fillId="7" borderId="11" xfId="0" applyNumberFormat="1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vertical="top" wrapText="1"/>
    </xf>
    <xf numFmtId="164" fontId="6" fillId="4" borderId="1" xfId="2" applyNumberFormat="1" applyFont="1" applyFill="1" applyBorder="1" applyAlignment="1">
      <alignment vertical="top"/>
    </xf>
    <xf numFmtId="0" fontId="6" fillId="4" borderId="2" xfId="2" applyFont="1" applyFill="1" applyBorder="1" applyAlignment="1">
      <alignment vertical="top"/>
    </xf>
    <xf numFmtId="0" fontId="6" fillId="4" borderId="2" xfId="2" applyNumberFormat="1" applyFont="1" applyFill="1" applyBorder="1" applyAlignment="1" applyProtection="1">
      <alignment vertical="top" wrapText="1"/>
      <protection locked="0"/>
    </xf>
    <xf numFmtId="164" fontId="9" fillId="4" borderId="1" xfId="2" applyNumberFormat="1" applyFont="1" applyFill="1" applyBorder="1" applyAlignment="1">
      <alignment horizontal="center" vertical="top"/>
    </xf>
    <xf numFmtId="164" fontId="9" fillId="4" borderId="1" xfId="2" applyNumberFormat="1" applyFont="1" applyFill="1" applyBorder="1" applyAlignment="1">
      <alignment vertical="top"/>
    </xf>
    <xf numFmtId="0" fontId="6" fillId="4" borderId="4" xfId="2" applyFont="1" applyFill="1" applyBorder="1" applyAlignment="1">
      <alignment vertical="top"/>
    </xf>
    <xf numFmtId="0" fontId="6" fillId="4" borderId="4" xfId="2" applyNumberFormat="1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49" fontId="6" fillId="0" borderId="12" xfId="2" applyNumberFormat="1" applyFont="1" applyBorder="1" applyAlignment="1">
      <alignment horizontal="center" vertical="center" wrapText="1"/>
    </xf>
    <xf numFmtId="49" fontId="6" fillId="0" borderId="13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9" fontId="4" fillId="6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2" fillId="2" borderId="11" xfId="0" applyNumberFormat="1" applyFont="1" applyFill="1" applyBorder="1" applyAlignment="1">
      <alignment horizontal="center" vertical="top" wrapText="1"/>
    </xf>
    <xf numFmtId="0" fontId="32" fillId="2" borderId="12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31" fillId="0" borderId="4" xfId="0" applyFont="1" applyBorder="1" applyAlignment="1">
      <alignment horizontal="center" vertical="top"/>
    </xf>
    <xf numFmtId="0" fontId="32" fillId="2" borderId="2" xfId="0" applyFont="1" applyFill="1" applyBorder="1" applyAlignment="1">
      <alignment horizontal="left" vertical="top" wrapText="1"/>
    </xf>
    <xf numFmtId="0" fontId="31" fillId="5" borderId="3" xfId="0" applyFont="1" applyFill="1" applyBorder="1" applyAlignment="1">
      <alignment horizontal="left" vertical="top" wrapText="1"/>
    </xf>
    <xf numFmtId="0" fontId="31" fillId="5" borderId="4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32" fillId="2" borderId="4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/>
    </xf>
    <xf numFmtId="0" fontId="31" fillId="0" borderId="3" xfId="0" applyFont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32" fillId="0" borderId="12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31" fillId="4" borderId="3" xfId="0" applyFont="1" applyFill="1" applyBorder="1" applyAlignment="1">
      <alignment horizontal="left" vertical="top" wrapText="1"/>
    </xf>
    <xf numFmtId="0" fontId="31" fillId="4" borderId="4" xfId="0" applyFont="1" applyFill="1" applyBorder="1" applyAlignment="1">
      <alignment horizontal="left" vertical="top" wrapText="1"/>
    </xf>
    <xf numFmtId="0" fontId="32" fillId="0" borderId="3" xfId="0" applyFont="1" applyBorder="1" applyAlignment="1">
      <alignment horizontal="center" vertical="top"/>
    </xf>
    <xf numFmtId="0" fontId="32" fillId="2" borderId="3" xfId="0" applyFont="1" applyFill="1" applyBorder="1" applyAlignment="1">
      <alignment horizontal="left" vertical="top" wrapText="1"/>
    </xf>
    <xf numFmtId="0" fontId="31" fillId="2" borderId="4" xfId="0" applyFont="1" applyFill="1" applyBorder="1" applyAlignment="1">
      <alignment horizontal="left" vertical="top" wrapText="1"/>
    </xf>
    <xf numFmtId="0" fontId="33" fillId="0" borderId="2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49" fontId="32" fillId="0" borderId="11" xfId="0" applyNumberFormat="1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horizontal="center" vertical="top" wrapText="1"/>
    </xf>
    <xf numFmtId="0" fontId="32" fillId="3" borderId="2" xfId="0" applyFont="1" applyFill="1" applyBorder="1" applyAlignment="1">
      <alignment horizontal="left" vertical="top" wrapText="1"/>
    </xf>
    <xf numFmtId="49" fontId="32" fillId="2" borderId="1" xfId="0" applyNumberFormat="1" applyFont="1" applyFill="1" applyBorder="1" applyAlignment="1">
      <alignment horizontal="center" vertical="top"/>
    </xf>
    <xf numFmtId="0" fontId="32" fillId="2" borderId="11" xfId="0" applyFont="1" applyFill="1" applyBorder="1" applyAlignment="1">
      <alignment horizontal="center" vertical="top"/>
    </xf>
    <xf numFmtId="0" fontId="33" fillId="5" borderId="2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49" fontId="32" fillId="2" borderId="11" xfId="0" applyNumberFormat="1" applyFont="1" applyFill="1" applyBorder="1" applyAlignment="1">
      <alignment horizontal="center" vertical="top"/>
    </xf>
    <xf numFmtId="0" fontId="32" fillId="2" borderId="12" xfId="0" applyFont="1" applyFill="1" applyBorder="1" applyAlignment="1">
      <alignment horizontal="center" vertical="top"/>
    </xf>
    <xf numFmtId="0" fontId="33" fillId="6" borderId="2" xfId="0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49" fontId="32" fillId="7" borderId="11" xfId="0" applyNumberFormat="1" applyFont="1" applyFill="1" applyBorder="1" applyAlignment="1">
      <alignment horizontal="center" vertical="top"/>
    </xf>
    <xf numFmtId="0" fontId="32" fillId="7" borderId="12" xfId="0" applyFont="1" applyFill="1" applyBorder="1" applyAlignment="1">
      <alignment horizontal="center" vertical="top"/>
    </xf>
    <xf numFmtId="0" fontId="31" fillId="5" borderId="2" xfId="0" applyFont="1" applyFill="1" applyBorder="1" applyAlignment="1" applyProtection="1">
      <alignment horizontal="center" wrapText="1"/>
      <protection locked="0"/>
    </xf>
    <xf numFmtId="0" fontId="31" fillId="5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left" vertical="top" wrapText="1"/>
    </xf>
    <xf numFmtId="0" fontId="31" fillId="6" borderId="3" xfId="0" applyFont="1" applyFill="1" applyBorder="1" applyAlignment="1">
      <alignment horizontal="left" vertical="top" wrapText="1"/>
    </xf>
    <xf numFmtId="0" fontId="31" fillId="6" borderId="4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3 7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R113"/>
  <sheetViews>
    <sheetView tabSelected="1" view="pageBreakPreview" zoomScale="56" zoomScaleNormal="40" zoomScaleSheetLayoutView="56" workbookViewId="0">
      <selection activeCell="B9" sqref="B9"/>
    </sheetView>
  </sheetViews>
  <sheetFormatPr defaultColWidth="11" defaultRowHeight="20.25" outlineLevelCol="1"/>
  <cols>
    <col min="1" max="1" width="24" style="2" customWidth="1"/>
    <col min="2" max="2" width="72.42578125" style="3" customWidth="1"/>
    <col min="3" max="3" width="22.42578125" style="3" hidden="1" customWidth="1" outlineLevel="1"/>
    <col min="4" max="4" width="22" style="3" hidden="1" customWidth="1" outlineLevel="1"/>
    <col min="5" max="5" width="20.7109375" style="3" hidden="1" customWidth="1" outlineLevel="1"/>
    <col min="6" max="6" width="19.28515625" style="3" hidden="1" customWidth="1" outlineLevel="1"/>
    <col min="7" max="7" width="26.28515625" style="3" customWidth="1" collapsed="1"/>
    <col min="8" max="8" width="24.42578125" style="3" customWidth="1"/>
    <col min="9" max="9" width="19.5703125" style="3" customWidth="1"/>
    <col min="10" max="10" width="20.85546875" style="3" customWidth="1"/>
    <col min="11" max="11" width="25.7109375" style="3" customWidth="1"/>
    <col min="12" max="12" width="123" style="140" customWidth="1"/>
    <col min="13" max="13" width="42" style="1" hidden="1" customWidth="1" outlineLevel="1"/>
    <col min="14" max="14" width="18.28515625" style="1" customWidth="1" collapsed="1"/>
    <col min="15" max="17" width="11" style="1"/>
    <col min="18" max="18" width="10.140625" style="1" customWidth="1"/>
    <col min="19" max="16384" width="11" style="1"/>
  </cols>
  <sheetData>
    <row r="1" spans="1:14" ht="103.5" customHeight="1">
      <c r="A1" s="221" t="s">
        <v>290</v>
      </c>
      <c r="B1" s="221"/>
      <c r="C1" s="221"/>
      <c r="D1" s="221"/>
      <c r="E1" s="221"/>
      <c r="F1" s="221"/>
      <c r="G1" s="221"/>
      <c r="H1" s="221"/>
      <c r="I1" s="4"/>
      <c r="J1" s="4"/>
      <c r="K1" s="4"/>
      <c r="L1" s="126"/>
    </row>
    <row r="2" spans="1:14" ht="115.5" hidden="1" customHeight="1">
      <c r="A2" s="5" t="s">
        <v>0</v>
      </c>
      <c r="B2" s="6" t="s">
        <v>1</v>
      </c>
      <c r="C2" s="5" t="s">
        <v>2</v>
      </c>
      <c r="D2" s="5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127" t="s">
        <v>11</v>
      </c>
    </row>
    <row r="3" spans="1:14" ht="45" hidden="1" customHeight="1">
      <c r="A3" s="8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128"/>
    </row>
    <row r="4" spans="1:14" ht="144" hidden="1" customHeight="1">
      <c r="A4" s="5">
        <v>1</v>
      </c>
      <c r="B4" s="9" t="s">
        <v>13</v>
      </c>
      <c r="C4" s="5">
        <v>36</v>
      </c>
      <c r="D4" s="5"/>
      <c r="E4" s="5"/>
      <c r="F4" s="5"/>
      <c r="G4" s="10"/>
      <c r="H4" s="10"/>
      <c r="I4" s="10"/>
      <c r="J4" s="5"/>
      <c r="K4" s="5"/>
      <c r="L4" s="127"/>
    </row>
    <row r="5" spans="1:14" ht="96" hidden="1" customHeight="1">
      <c r="A5" s="218" t="s">
        <v>14</v>
      </c>
      <c r="B5" s="219"/>
      <c r="C5" s="219"/>
      <c r="D5" s="219"/>
      <c r="E5" s="219"/>
      <c r="F5" s="219"/>
      <c r="G5" s="219"/>
      <c r="H5" s="220"/>
      <c r="I5" s="11"/>
      <c r="J5" s="11"/>
      <c r="K5" s="11"/>
      <c r="L5" s="129"/>
    </row>
    <row r="6" spans="1:14" ht="238.5" hidden="1" customHeight="1">
      <c r="A6" s="8">
        <v>1</v>
      </c>
      <c r="B6" s="12" t="s">
        <v>15</v>
      </c>
      <c r="C6" s="12">
        <v>36</v>
      </c>
      <c r="D6" s="13">
        <f>SUM(J6:J7)</f>
        <v>26</v>
      </c>
      <c r="E6" s="13"/>
      <c r="F6" s="13">
        <v>2</v>
      </c>
      <c r="G6" s="10">
        <v>45712</v>
      </c>
      <c r="H6" s="10">
        <v>45716</v>
      </c>
      <c r="I6" s="14"/>
      <c r="J6" s="14">
        <v>13</v>
      </c>
      <c r="K6" s="14"/>
      <c r="L6" s="130" t="s">
        <v>296</v>
      </c>
      <c r="N6" s="223"/>
    </row>
    <row r="7" spans="1:14" ht="249" hidden="1" customHeight="1">
      <c r="A7" s="8"/>
      <c r="B7" s="177" t="s">
        <v>15</v>
      </c>
      <c r="C7" s="177"/>
      <c r="D7" s="178"/>
      <c r="E7" s="178"/>
      <c r="F7" s="178"/>
      <c r="G7" s="179">
        <v>45922</v>
      </c>
      <c r="H7" s="179">
        <v>45926</v>
      </c>
      <c r="I7" s="180"/>
      <c r="J7" s="180">
        <v>13</v>
      </c>
      <c r="K7" s="180"/>
      <c r="L7" s="181" t="s">
        <v>297</v>
      </c>
      <c r="M7" s="1" t="s">
        <v>298</v>
      </c>
      <c r="N7" s="223"/>
    </row>
    <row r="8" spans="1:14" ht="352.5" hidden="1" customHeight="1">
      <c r="A8" s="8">
        <v>2</v>
      </c>
      <c r="B8" s="12" t="s">
        <v>16</v>
      </c>
      <c r="C8" s="12">
        <v>36</v>
      </c>
      <c r="D8" s="13">
        <f>SUM(J8:J9)</f>
        <v>23</v>
      </c>
      <c r="E8" s="13"/>
      <c r="F8" s="13">
        <v>2</v>
      </c>
      <c r="G8" s="16">
        <v>45803</v>
      </c>
      <c r="H8" s="16">
        <v>45807</v>
      </c>
      <c r="I8" s="14"/>
      <c r="J8" s="14">
        <v>12</v>
      </c>
      <c r="K8" s="14"/>
      <c r="L8" s="131" t="s">
        <v>17</v>
      </c>
      <c r="N8" s="172"/>
    </row>
    <row r="9" spans="1:14" ht="309.75" customHeight="1">
      <c r="A9" s="8">
        <v>2</v>
      </c>
      <c r="B9" s="160" t="s">
        <v>16</v>
      </c>
      <c r="C9" s="160"/>
      <c r="D9" s="161"/>
      <c r="E9" s="161"/>
      <c r="F9" s="161"/>
      <c r="G9" s="182">
        <v>45936</v>
      </c>
      <c r="H9" s="182">
        <v>45940</v>
      </c>
      <c r="I9" s="163"/>
      <c r="J9" s="163">
        <v>11</v>
      </c>
      <c r="K9" s="163"/>
      <c r="L9" s="164" t="s">
        <v>301</v>
      </c>
      <c r="M9" s="1" t="s">
        <v>300</v>
      </c>
      <c r="N9" s="172" t="s">
        <v>309</v>
      </c>
    </row>
    <row r="10" spans="1:14" ht="405" hidden="1" customHeight="1">
      <c r="A10" s="17">
        <v>3</v>
      </c>
      <c r="B10" s="12" t="s">
        <v>18</v>
      </c>
      <c r="C10" s="12">
        <v>36</v>
      </c>
      <c r="D10" s="13">
        <f>SUM(J10:J13)</f>
        <v>46</v>
      </c>
      <c r="E10" s="13"/>
      <c r="F10" s="18">
        <v>3</v>
      </c>
      <c r="G10" s="10">
        <v>45691</v>
      </c>
      <c r="H10" s="10">
        <f t="shared" ref="H10:H18" si="0">4+G10</f>
        <v>45695</v>
      </c>
      <c r="I10" s="10"/>
      <c r="J10" s="14">
        <v>14</v>
      </c>
      <c r="K10" s="14"/>
      <c r="L10" s="130" t="s">
        <v>19</v>
      </c>
      <c r="N10" s="15"/>
    </row>
    <row r="11" spans="1:14" ht="306" hidden="1">
      <c r="A11" s="19"/>
      <c r="B11" s="12"/>
      <c r="C11" s="12"/>
      <c r="D11" s="13"/>
      <c r="E11" s="13"/>
      <c r="F11" s="18"/>
      <c r="G11" s="10">
        <v>45796</v>
      </c>
      <c r="H11" s="10">
        <f t="shared" si="0"/>
        <v>45800</v>
      </c>
      <c r="I11" s="10"/>
      <c r="J11" s="14">
        <v>14</v>
      </c>
      <c r="K11" s="14"/>
      <c r="L11" s="130" t="s">
        <v>20</v>
      </c>
      <c r="N11" s="15"/>
    </row>
    <row r="12" spans="1:14" ht="409.5" customHeight="1">
      <c r="A12" s="209">
        <v>3</v>
      </c>
      <c r="B12" s="142" t="s">
        <v>18</v>
      </c>
      <c r="C12" s="160"/>
      <c r="D12" s="161"/>
      <c r="E12" s="161"/>
      <c r="F12" s="183"/>
      <c r="G12" s="145">
        <v>45957</v>
      </c>
      <c r="H12" s="145">
        <v>45972</v>
      </c>
      <c r="I12" s="210"/>
      <c r="J12" s="146">
        <v>18</v>
      </c>
      <c r="K12" s="211"/>
      <c r="L12" s="212" t="s">
        <v>302</v>
      </c>
      <c r="N12" s="172" t="s">
        <v>309</v>
      </c>
    </row>
    <row r="13" spans="1:14" ht="27">
      <c r="A13" s="165"/>
      <c r="B13" s="142"/>
      <c r="C13" s="160"/>
      <c r="D13" s="161"/>
      <c r="E13" s="161"/>
      <c r="F13" s="183"/>
      <c r="G13" s="213" t="s">
        <v>21</v>
      </c>
      <c r="H13" s="214"/>
      <c r="I13" s="210"/>
      <c r="J13" s="143"/>
      <c r="K13" s="215"/>
      <c r="L13" s="216"/>
      <c r="N13" s="172" t="s">
        <v>309</v>
      </c>
    </row>
    <row r="14" spans="1:14" ht="153" hidden="1" customHeight="1">
      <c r="A14" s="17">
        <v>4</v>
      </c>
      <c r="B14" s="12" t="s">
        <v>22</v>
      </c>
      <c r="C14" s="12">
        <v>36</v>
      </c>
      <c r="D14" s="13">
        <f>SUM(J14:J15)</f>
        <v>24</v>
      </c>
      <c r="E14" s="20"/>
      <c r="F14" s="18">
        <v>2</v>
      </c>
      <c r="G14" s="10">
        <v>45768</v>
      </c>
      <c r="H14" s="10">
        <f t="shared" si="0"/>
        <v>45772</v>
      </c>
      <c r="I14" s="10"/>
      <c r="J14" s="14">
        <v>12</v>
      </c>
      <c r="K14" s="14"/>
      <c r="L14" s="130" t="s">
        <v>23</v>
      </c>
      <c r="N14" s="15"/>
    </row>
    <row r="15" spans="1:14" ht="153" hidden="1" customHeight="1">
      <c r="A15" s="22"/>
      <c r="B15" s="12"/>
      <c r="C15" s="12"/>
      <c r="D15" s="13"/>
      <c r="E15" s="20"/>
      <c r="F15" s="20"/>
      <c r="G15" s="10">
        <v>45894</v>
      </c>
      <c r="H15" s="10">
        <f t="shared" si="0"/>
        <v>45898</v>
      </c>
      <c r="I15" s="10"/>
      <c r="J15" s="14">
        <v>12</v>
      </c>
      <c r="K15" s="14"/>
      <c r="L15" s="130" t="s">
        <v>23</v>
      </c>
      <c r="N15" s="15"/>
    </row>
    <row r="16" spans="1:14" ht="176.25" hidden="1" customHeight="1">
      <c r="A16" s="17">
        <v>5</v>
      </c>
      <c r="B16" s="149" t="s">
        <v>24</v>
      </c>
      <c r="C16" s="149">
        <v>36</v>
      </c>
      <c r="D16" s="150">
        <f>SUM(J16:J17)</f>
        <v>20</v>
      </c>
      <c r="E16" s="150"/>
      <c r="F16" s="151">
        <v>2</v>
      </c>
      <c r="G16" s="152">
        <v>45726</v>
      </c>
      <c r="H16" s="152">
        <f t="shared" si="0"/>
        <v>45730</v>
      </c>
      <c r="I16" s="152"/>
      <c r="J16" s="153">
        <v>10</v>
      </c>
      <c r="K16" s="153"/>
      <c r="L16" s="154" t="s">
        <v>25</v>
      </c>
      <c r="N16" s="15"/>
    </row>
    <row r="17" spans="1:14" ht="181.5" customHeight="1">
      <c r="A17" s="22">
        <v>5</v>
      </c>
      <c r="B17" s="149" t="s">
        <v>24</v>
      </c>
      <c r="C17" s="12"/>
      <c r="D17" s="13"/>
      <c r="E17" s="13"/>
      <c r="F17" s="18"/>
      <c r="G17" s="162">
        <v>45950</v>
      </c>
      <c r="H17" s="162">
        <f t="shared" si="0"/>
        <v>45954</v>
      </c>
      <c r="I17" s="162"/>
      <c r="J17" s="163">
        <v>10</v>
      </c>
      <c r="K17" s="163"/>
      <c r="L17" s="164" t="s">
        <v>310</v>
      </c>
      <c r="N17" s="172" t="s">
        <v>309</v>
      </c>
    </row>
    <row r="18" spans="1:14" ht="153" hidden="1" customHeight="1">
      <c r="A18" s="5">
        <v>6</v>
      </c>
      <c r="B18" s="24" t="s">
        <v>26</v>
      </c>
      <c r="C18" s="25">
        <v>36</v>
      </c>
      <c r="D18" s="14">
        <f>SUM(J18)</f>
        <v>10</v>
      </c>
      <c r="E18" s="14"/>
      <c r="F18" s="26">
        <v>1</v>
      </c>
      <c r="G18" s="10">
        <v>45929</v>
      </c>
      <c r="H18" s="10">
        <f t="shared" si="0"/>
        <v>45933</v>
      </c>
      <c r="I18" s="10"/>
      <c r="J18" s="14">
        <v>10</v>
      </c>
      <c r="K18" s="14"/>
      <c r="L18" s="130"/>
      <c r="N18" s="15"/>
    </row>
    <row r="19" spans="1:14" ht="215.25" hidden="1" customHeight="1">
      <c r="A19" s="8">
        <v>7</v>
      </c>
      <c r="B19" s="12" t="s">
        <v>27</v>
      </c>
      <c r="C19" s="12">
        <v>24</v>
      </c>
      <c r="D19" s="13">
        <f>SUM(J19:J26)</f>
        <v>83</v>
      </c>
      <c r="E19" s="13"/>
      <c r="F19" s="18">
        <v>8</v>
      </c>
      <c r="G19" s="10">
        <v>45670</v>
      </c>
      <c r="H19" s="10">
        <f t="shared" ref="H19:H25" si="1">3+G19</f>
        <v>45673</v>
      </c>
      <c r="I19" s="14">
        <v>7</v>
      </c>
      <c r="J19" s="14">
        <v>11</v>
      </c>
      <c r="K19" s="14"/>
      <c r="L19" s="130" t="s">
        <v>28</v>
      </c>
      <c r="N19" s="223"/>
    </row>
    <row r="20" spans="1:14" ht="141.75" hidden="1" customHeight="1">
      <c r="A20" s="8"/>
      <c r="B20" s="12"/>
      <c r="C20" s="12"/>
      <c r="D20" s="13"/>
      <c r="E20" s="13"/>
      <c r="F20" s="18"/>
      <c r="G20" s="10">
        <v>45705</v>
      </c>
      <c r="H20" s="10">
        <f t="shared" si="1"/>
        <v>45708</v>
      </c>
      <c r="I20" s="14">
        <v>7</v>
      </c>
      <c r="J20" s="14">
        <v>11</v>
      </c>
      <c r="K20" s="14"/>
      <c r="L20" s="130" t="s">
        <v>29</v>
      </c>
      <c r="N20" s="223"/>
    </row>
    <row r="21" spans="1:14" ht="204" hidden="1" customHeight="1">
      <c r="A21" s="8"/>
      <c r="B21" s="12"/>
      <c r="C21" s="12"/>
      <c r="D21" s="13"/>
      <c r="E21" s="13"/>
      <c r="F21" s="18"/>
      <c r="G21" s="10">
        <v>45740</v>
      </c>
      <c r="H21" s="10">
        <f t="shared" si="1"/>
        <v>45743</v>
      </c>
      <c r="I21" s="14">
        <v>6</v>
      </c>
      <c r="J21" s="14">
        <v>11</v>
      </c>
      <c r="K21" s="14"/>
      <c r="L21" s="130" t="s">
        <v>30</v>
      </c>
      <c r="N21" s="223"/>
    </row>
    <row r="22" spans="1:14" ht="119.25" hidden="1" customHeight="1">
      <c r="A22" s="8"/>
      <c r="B22" s="12"/>
      <c r="C22" s="12"/>
      <c r="D22" s="13"/>
      <c r="E22" s="13"/>
      <c r="F22" s="18"/>
      <c r="G22" s="10">
        <v>45775</v>
      </c>
      <c r="H22" s="10">
        <v>45782</v>
      </c>
      <c r="I22" s="14">
        <v>6</v>
      </c>
      <c r="J22" s="14">
        <v>10</v>
      </c>
      <c r="K22" s="14"/>
      <c r="L22" s="130" t="s">
        <v>31</v>
      </c>
      <c r="N22" s="223"/>
    </row>
    <row r="23" spans="1:14" ht="25.5" hidden="1">
      <c r="A23" s="8"/>
      <c r="B23" s="12"/>
      <c r="C23" s="12"/>
      <c r="D23" s="13"/>
      <c r="E23" s="13"/>
      <c r="F23" s="18"/>
      <c r="G23" s="10">
        <v>45782</v>
      </c>
      <c r="H23" s="10">
        <v>45789</v>
      </c>
      <c r="I23" s="14">
        <v>6</v>
      </c>
      <c r="J23" s="14">
        <v>10</v>
      </c>
      <c r="K23" s="14"/>
      <c r="L23" s="130" t="s">
        <v>32</v>
      </c>
      <c r="N23" s="223"/>
    </row>
    <row r="24" spans="1:14" ht="171" hidden="1" customHeight="1">
      <c r="A24" s="8"/>
      <c r="B24" s="12"/>
      <c r="C24" s="12"/>
      <c r="D24" s="13"/>
      <c r="E24" s="13"/>
      <c r="F24" s="18"/>
      <c r="G24" s="10">
        <v>45831</v>
      </c>
      <c r="H24" s="10">
        <v>45834</v>
      </c>
      <c r="I24" s="14">
        <v>6</v>
      </c>
      <c r="J24" s="14">
        <v>10</v>
      </c>
      <c r="K24" s="14"/>
      <c r="L24" s="130" t="s">
        <v>33</v>
      </c>
      <c r="N24" s="223"/>
    </row>
    <row r="25" spans="1:14" ht="106.5" hidden="1" customHeight="1">
      <c r="A25" s="8"/>
      <c r="B25" s="12"/>
      <c r="C25" s="12"/>
      <c r="D25" s="13"/>
      <c r="E25" s="13"/>
      <c r="F25" s="18"/>
      <c r="G25" s="10">
        <v>45901</v>
      </c>
      <c r="H25" s="10">
        <f t="shared" si="1"/>
        <v>45904</v>
      </c>
      <c r="I25" s="14">
        <v>6</v>
      </c>
      <c r="J25" s="14">
        <v>10</v>
      </c>
      <c r="K25" s="14"/>
      <c r="L25" s="154" t="s">
        <v>282</v>
      </c>
      <c r="N25" s="223"/>
    </row>
    <row r="26" spans="1:14" ht="190.5" hidden="1" customHeight="1">
      <c r="A26" s="8"/>
      <c r="B26" s="12"/>
      <c r="C26" s="12"/>
      <c r="D26" s="13"/>
      <c r="E26" s="13"/>
      <c r="F26" s="18"/>
      <c r="G26" s="10">
        <v>45966</v>
      </c>
      <c r="H26" s="10">
        <v>45971</v>
      </c>
      <c r="I26" s="14">
        <v>6</v>
      </c>
      <c r="J26" s="14">
        <v>10</v>
      </c>
      <c r="K26" s="14"/>
      <c r="L26" s="130" t="s">
        <v>34</v>
      </c>
      <c r="N26" s="223"/>
    </row>
    <row r="27" spans="1:14" ht="298.5" hidden="1" customHeight="1">
      <c r="A27" s="5">
        <v>8</v>
      </c>
      <c r="B27" s="12" t="s">
        <v>35</v>
      </c>
      <c r="C27" s="25">
        <v>36</v>
      </c>
      <c r="D27" s="14">
        <f>SUM(E27)</f>
        <v>7</v>
      </c>
      <c r="E27" s="14">
        <v>7</v>
      </c>
      <c r="F27" s="26"/>
      <c r="G27" s="10">
        <v>45761</v>
      </c>
      <c r="H27" s="10">
        <v>45765</v>
      </c>
      <c r="I27" s="14"/>
      <c r="J27" s="14"/>
      <c r="K27" s="14"/>
      <c r="L27" s="130" t="s">
        <v>36</v>
      </c>
      <c r="N27" s="15"/>
    </row>
    <row r="28" spans="1:14" ht="307.5" hidden="1" customHeight="1">
      <c r="A28" s="8">
        <v>9</v>
      </c>
      <c r="B28" s="147" t="s">
        <v>37</v>
      </c>
      <c r="C28" s="148">
        <v>16</v>
      </c>
      <c r="D28" s="143">
        <f>SUM(J28:J39)</f>
        <v>122</v>
      </c>
      <c r="E28" s="143"/>
      <c r="F28" s="144">
        <v>12</v>
      </c>
      <c r="G28" s="152">
        <v>45679</v>
      </c>
      <c r="H28" s="152">
        <f t="shared" ref="H28:H39" si="2">1+G28</f>
        <v>45680</v>
      </c>
      <c r="I28" s="152"/>
      <c r="J28" s="153">
        <v>11</v>
      </c>
      <c r="K28" s="14"/>
      <c r="L28" s="130" t="s">
        <v>38</v>
      </c>
      <c r="N28" s="172"/>
    </row>
    <row r="29" spans="1:14" ht="204" hidden="1">
      <c r="A29" s="8"/>
      <c r="B29" s="147"/>
      <c r="C29" s="148"/>
      <c r="D29" s="143"/>
      <c r="E29" s="143"/>
      <c r="F29" s="144"/>
      <c r="G29" s="152">
        <v>45693</v>
      </c>
      <c r="H29" s="152">
        <f t="shared" si="2"/>
        <v>45694</v>
      </c>
      <c r="I29" s="152"/>
      <c r="J29" s="153">
        <v>11</v>
      </c>
      <c r="K29" s="14"/>
      <c r="L29" s="130" t="s">
        <v>39</v>
      </c>
      <c r="N29" s="172"/>
    </row>
    <row r="30" spans="1:14" ht="127.5" hidden="1">
      <c r="A30" s="8"/>
      <c r="B30" s="147"/>
      <c r="C30" s="148"/>
      <c r="D30" s="143"/>
      <c r="E30" s="143"/>
      <c r="F30" s="144"/>
      <c r="G30" s="152">
        <v>45714</v>
      </c>
      <c r="H30" s="152">
        <f t="shared" si="2"/>
        <v>45715</v>
      </c>
      <c r="I30" s="152"/>
      <c r="J30" s="153">
        <v>10</v>
      </c>
      <c r="K30" s="14"/>
      <c r="L30" s="130" t="s">
        <v>40</v>
      </c>
      <c r="N30" s="172"/>
    </row>
    <row r="31" spans="1:14" ht="216" hidden="1" customHeight="1">
      <c r="A31" s="8"/>
      <c r="B31" s="147"/>
      <c r="C31" s="148"/>
      <c r="D31" s="143"/>
      <c r="E31" s="143"/>
      <c r="F31" s="144"/>
      <c r="G31" s="152">
        <v>45721</v>
      </c>
      <c r="H31" s="152">
        <f t="shared" si="2"/>
        <v>45722</v>
      </c>
      <c r="I31" s="152"/>
      <c r="J31" s="153">
        <v>10</v>
      </c>
      <c r="K31" s="14"/>
      <c r="L31" s="130" t="s">
        <v>41</v>
      </c>
      <c r="N31" s="172"/>
    </row>
    <row r="32" spans="1:14" ht="198" hidden="1" customHeight="1">
      <c r="A32" s="8"/>
      <c r="B32" s="147"/>
      <c r="C32" s="148"/>
      <c r="D32" s="143"/>
      <c r="E32" s="143"/>
      <c r="F32" s="144"/>
      <c r="G32" s="152">
        <v>45749</v>
      </c>
      <c r="H32" s="152">
        <f t="shared" si="2"/>
        <v>45750</v>
      </c>
      <c r="I32" s="152"/>
      <c r="J32" s="153">
        <v>10</v>
      </c>
      <c r="K32" s="14"/>
      <c r="L32" s="130" t="s">
        <v>42</v>
      </c>
      <c r="N32" s="172"/>
    </row>
    <row r="33" spans="1:18" ht="51" hidden="1">
      <c r="A33" s="8"/>
      <c r="B33" s="147"/>
      <c r="C33" s="148"/>
      <c r="D33" s="143"/>
      <c r="E33" s="143"/>
      <c r="F33" s="144"/>
      <c r="G33" s="152">
        <v>45763</v>
      </c>
      <c r="H33" s="152">
        <f t="shared" si="2"/>
        <v>45764</v>
      </c>
      <c r="I33" s="152"/>
      <c r="J33" s="153">
        <v>10</v>
      </c>
      <c r="K33" s="14"/>
      <c r="L33" s="130" t="s">
        <v>43</v>
      </c>
      <c r="N33" s="172"/>
    </row>
    <row r="34" spans="1:18" ht="127.5" hidden="1">
      <c r="A34" s="8"/>
      <c r="B34" s="147"/>
      <c r="C34" s="148"/>
      <c r="D34" s="143"/>
      <c r="E34" s="143"/>
      <c r="F34" s="144"/>
      <c r="G34" s="152">
        <v>45812</v>
      </c>
      <c r="H34" s="152">
        <f t="shared" si="2"/>
        <v>45813</v>
      </c>
      <c r="I34" s="152"/>
      <c r="J34" s="153">
        <v>10</v>
      </c>
      <c r="K34" s="14"/>
      <c r="L34" s="130" t="s">
        <v>44</v>
      </c>
      <c r="N34" s="172"/>
    </row>
    <row r="35" spans="1:18" ht="71.25" hidden="1" customHeight="1">
      <c r="A35" s="8"/>
      <c r="B35" s="147"/>
      <c r="C35" s="148"/>
      <c r="D35" s="143"/>
      <c r="E35" s="143"/>
      <c r="F35" s="144"/>
      <c r="G35" s="152">
        <v>45826</v>
      </c>
      <c r="H35" s="152">
        <f t="shared" si="2"/>
        <v>45827</v>
      </c>
      <c r="I35" s="152"/>
      <c r="J35" s="153">
        <v>10</v>
      </c>
      <c r="K35" s="14"/>
      <c r="L35" s="130" t="s">
        <v>45</v>
      </c>
      <c r="N35" s="172"/>
    </row>
    <row r="36" spans="1:18" ht="229.5" hidden="1" customHeight="1">
      <c r="A36" s="8"/>
      <c r="B36" s="147" t="s">
        <v>37</v>
      </c>
      <c r="C36" s="148"/>
      <c r="D36" s="143"/>
      <c r="E36" s="143"/>
      <c r="F36" s="144"/>
      <c r="G36" s="152">
        <v>45910</v>
      </c>
      <c r="H36" s="152">
        <f t="shared" si="2"/>
        <v>45911</v>
      </c>
      <c r="I36" s="152"/>
      <c r="J36" s="153">
        <v>10</v>
      </c>
      <c r="K36" s="153"/>
      <c r="L36" s="184" t="s">
        <v>288</v>
      </c>
      <c r="M36" s="185" t="s">
        <v>286</v>
      </c>
      <c r="N36" s="172"/>
    </row>
    <row r="37" spans="1:18" ht="153">
      <c r="A37" s="8"/>
      <c r="B37" s="147" t="s">
        <v>37</v>
      </c>
      <c r="C37" s="148"/>
      <c r="D37" s="143"/>
      <c r="E37" s="143"/>
      <c r="F37" s="144"/>
      <c r="G37" s="162">
        <v>45931</v>
      </c>
      <c r="H37" s="162">
        <f t="shared" si="2"/>
        <v>45932</v>
      </c>
      <c r="I37" s="162"/>
      <c r="J37" s="163">
        <v>10</v>
      </c>
      <c r="K37" s="163"/>
      <c r="L37" s="164" t="s">
        <v>303</v>
      </c>
      <c r="M37" s="155" t="s">
        <v>280</v>
      </c>
      <c r="N37" s="172" t="s">
        <v>309</v>
      </c>
    </row>
    <row r="38" spans="1:18" ht="112.5" customHeight="1">
      <c r="A38" s="8"/>
      <c r="B38" s="147" t="s">
        <v>37</v>
      </c>
      <c r="C38" s="148"/>
      <c r="D38" s="143"/>
      <c r="E38" s="143"/>
      <c r="F38" s="144"/>
      <c r="G38" s="162">
        <v>45938</v>
      </c>
      <c r="H38" s="162">
        <f t="shared" si="2"/>
        <v>45939</v>
      </c>
      <c r="I38" s="162"/>
      <c r="J38" s="163">
        <v>10</v>
      </c>
      <c r="K38" s="163"/>
      <c r="L38" s="164" t="s">
        <v>304</v>
      </c>
      <c r="M38" s="1" t="s">
        <v>279</v>
      </c>
      <c r="N38" s="172" t="s">
        <v>309</v>
      </c>
    </row>
    <row r="39" spans="1:18" ht="95.25" hidden="1" customHeight="1">
      <c r="A39" s="8"/>
      <c r="B39" s="147" t="s">
        <v>37</v>
      </c>
      <c r="C39" s="148"/>
      <c r="D39" s="143"/>
      <c r="E39" s="143"/>
      <c r="F39" s="144"/>
      <c r="G39" s="152">
        <v>45966</v>
      </c>
      <c r="H39" s="152">
        <f t="shared" si="2"/>
        <v>45967</v>
      </c>
      <c r="I39" s="152"/>
      <c r="J39" s="153">
        <v>10</v>
      </c>
      <c r="K39" s="14"/>
      <c r="L39" s="130" t="s">
        <v>46</v>
      </c>
      <c r="M39" s="1" t="s">
        <v>281</v>
      </c>
      <c r="N39" s="172"/>
    </row>
    <row r="40" spans="1:18" ht="66.75" hidden="1" customHeight="1">
      <c r="A40" s="226" t="s">
        <v>47</v>
      </c>
      <c r="B40" s="227"/>
      <c r="C40" s="227"/>
      <c r="D40" s="227"/>
      <c r="E40" s="227"/>
      <c r="F40" s="227"/>
      <c r="G40" s="227"/>
      <c r="H40" s="228"/>
      <c r="I40" s="29"/>
      <c r="J40" s="29"/>
      <c r="K40" s="29"/>
      <c r="L40" s="129"/>
      <c r="N40" s="15"/>
    </row>
    <row r="41" spans="1:18" ht="76.5" hidden="1">
      <c r="A41" s="14">
        <v>10</v>
      </c>
      <c r="B41" s="24" t="s">
        <v>48</v>
      </c>
      <c r="C41" s="30">
        <v>48</v>
      </c>
      <c r="D41" s="14">
        <f>SUM(E41)</f>
        <v>1</v>
      </c>
      <c r="E41" s="14">
        <v>1</v>
      </c>
      <c r="F41" s="14"/>
      <c r="G41" s="10">
        <v>45917</v>
      </c>
      <c r="H41" s="10">
        <v>45925</v>
      </c>
      <c r="I41" s="31"/>
      <c r="J41" s="14"/>
      <c r="K41" s="14"/>
      <c r="L41" s="130" t="s">
        <v>49</v>
      </c>
      <c r="N41" s="15"/>
    </row>
    <row r="42" spans="1:18" ht="102" hidden="1">
      <c r="A42" s="21">
        <v>11</v>
      </c>
      <c r="B42" s="149" t="s">
        <v>50</v>
      </c>
      <c r="C42" s="28">
        <v>48</v>
      </c>
      <c r="D42" s="13">
        <f>SUM(J42:J43)</f>
        <v>15</v>
      </c>
      <c r="E42" s="13"/>
      <c r="F42" s="13">
        <v>2</v>
      </c>
      <c r="G42" s="10">
        <v>45733</v>
      </c>
      <c r="H42" s="10">
        <f t="shared" ref="H42:H53" si="3">8+G42</f>
        <v>45741</v>
      </c>
      <c r="I42" s="14">
        <v>6</v>
      </c>
      <c r="J42" s="14">
        <v>8</v>
      </c>
      <c r="K42" s="14"/>
      <c r="L42" s="130" t="s">
        <v>51</v>
      </c>
      <c r="N42" s="223"/>
      <c r="R42" s="32"/>
    </row>
    <row r="43" spans="1:18" ht="76.5" hidden="1">
      <c r="A43" s="23"/>
      <c r="B43" s="149" t="s">
        <v>50</v>
      </c>
      <c r="C43" s="186"/>
      <c r="D43" s="150"/>
      <c r="E43" s="150"/>
      <c r="F43" s="150">
        <v>1</v>
      </c>
      <c r="G43" s="152">
        <v>45908</v>
      </c>
      <c r="H43" s="152">
        <f t="shared" si="3"/>
        <v>45916</v>
      </c>
      <c r="I43" s="153">
        <v>5</v>
      </c>
      <c r="J43" s="153">
        <v>7</v>
      </c>
      <c r="K43" s="153"/>
      <c r="L43" s="184" t="s">
        <v>283</v>
      </c>
      <c r="M43" s="156"/>
      <c r="N43" s="223"/>
      <c r="R43" s="32"/>
    </row>
    <row r="44" spans="1:18" ht="76.5" hidden="1">
      <c r="A44" s="14">
        <v>12</v>
      </c>
      <c r="B44" s="24" t="s">
        <v>52</v>
      </c>
      <c r="C44" s="30">
        <v>48</v>
      </c>
      <c r="D44" s="14">
        <f t="shared" ref="D44:D45" si="4">SUM(J44)</f>
        <v>4</v>
      </c>
      <c r="E44" s="14"/>
      <c r="F44" s="14">
        <v>1</v>
      </c>
      <c r="G44" s="10">
        <v>45719</v>
      </c>
      <c r="H44" s="10">
        <f t="shared" si="3"/>
        <v>45727</v>
      </c>
      <c r="I44" s="14">
        <v>3</v>
      </c>
      <c r="J44" s="14">
        <v>4</v>
      </c>
      <c r="K44" s="14"/>
      <c r="L44" s="130" t="s">
        <v>53</v>
      </c>
      <c r="N44" s="15"/>
      <c r="R44" s="32"/>
    </row>
    <row r="45" spans="1:18" ht="102" hidden="1">
      <c r="A45" s="14">
        <v>13</v>
      </c>
      <c r="B45" s="24" t="s">
        <v>54</v>
      </c>
      <c r="C45" s="25">
        <v>48</v>
      </c>
      <c r="D45" s="14">
        <f t="shared" si="4"/>
        <v>5</v>
      </c>
      <c r="E45" s="14"/>
      <c r="F45" s="14">
        <v>1</v>
      </c>
      <c r="G45" s="10">
        <v>45698</v>
      </c>
      <c r="H45" s="10">
        <f t="shared" si="3"/>
        <v>45706</v>
      </c>
      <c r="I45" s="14">
        <v>5</v>
      </c>
      <c r="J45" s="14">
        <v>5</v>
      </c>
      <c r="K45" s="14"/>
      <c r="L45" s="130" t="s">
        <v>55</v>
      </c>
      <c r="N45" s="15"/>
      <c r="R45" s="32"/>
    </row>
    <row r="46" spans="1:18" ht="69" hidden="1" customHeight="1">
      <c r="A46" s="33" t="s">
        <v>56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132"/>
      <c r="N46" s="15"/>
      <c r="R46" s="32"/>
    </row>
    <row r="47" spans="1:18" ht="76.5" hidden="1">
      <c r="A47" s="14">
        <v>14</v>
      </c>
      <c r="B47" s="9" t="s">
        <v>57</v>
      </c>
      <c r="C47" s="30">
        <v>48</v>
      </c>
      <c r="D47" s="14">
        <f t="shared" ref="D47:D54" si="5">SUM(E47,J47)</f>
        <v>5</v>
      </c>
      <c r="E47" s="14"/>
      <c r="F47" s="14">
        <v>1</v>
      </c>
      <c r="G47" s="10">
        <v>45747</v>
      </c>
      <c r="H47" s="10">
        <f t="shared" si="3"/>
        <v>45755</v>
      </c>
      <c r="I47" s="14">
        <v>1</v>
      </c>
      <c r="J47" s="14">
        <v>5</v>
      </c>
      <c r="K47" s="14"/>
      <c r="L47" s="130" t="s">
        <v>58</v>
      </c>
      <c r="N47" s="15"/>
      <c r="R47" s="32"/>
    </row>
    <row r="48" spans="1:18" ht="196.5" hidden="1" customHeight="1">
      <c r="A48" s="14">
        <v>15</v>
      </c>
      <c r="B48" s="9" t="s">
        <v>59</v>
      </c>
      <c r="C48" s="30">
        <v>48</v>
      </c>
      <c r="D48" s="14">
        <f t="shared" si="5"/>
        <v>12</v>
      </c>
      <c r="E48" s="14"/>
      <c r="F48" s="14">
        <v>1</v>
      </c>
      <c r="G48" s="10">
        <v>45761</v>
      </c>
      <c r="H48" s="10">
        <f t="shared" si="3"/>
        <v>45769</v>
      </c>
      <c r="I48" s="14"/>
      <c r="J48" s="14">
        <v>12</v>
      </c>
      <c r="K48" s="14"/>
      <c r="L48" s="130" t="s">
        <v>60</v>
      </c>
      <c r="N48" s="15"/>
      <c r="R48" s="32"/>
    </row>
    <row r="49" spans="1:18" ht="165" hidden="1" customHeight="1">
      <c r="A49" s="14">
        <v>16</v>
      </c>
      <c r="B49" s="9" t="s">
        <v>61</v>
      </c>
      <c r="C49" s="30">
        <v>48</v>
      </c>
      <c r="D49" s="14">
        <f t="shared" si="5"/>
        <v>15</v>
      </c>
      <c r="E49" s="14"/>
      <c r="F49" s="14">
        <v>1</v>
      </c>
      <c r="G49" s="10">
        <v>45789</v>
      </c>
      <c r="H49" s="10">
        <f t="shared" si="3"/>
        <v>45797</v>
      </c>
      <c r="I49" s="14">
        <v>14</v>
      </c>
      <c r="J49" s="14">
        <v>15</v>
      </c>
      <c r="K49" s="14"/>
      <c r="L49" s="130" t="s">
        <v>62</v>
      </c>
      <c r="N49" s="15"/>
      <c r="R49" s="32"/>
    </row>
    <row r="50" spans="1:18" ht="77.25" hidden="1" customHeight="1">
      <c r="A50" s="14">
        <v>17</v>
      </c>
      <c r="B50" s="9" t="s">
        <v>63</v>
      </c>
      <c r="C50" s="30">
        <v>48</v>
      </c>
      <c r="D50" s="14">
        <f t="shared" si="5"/>
        <v>6</v>
      </c>
      <c r="E50" s="14"/>
      <c r="F50" s="14">
        <v>1</v>
      </c>
      <c r="G50" s="10">
        <v>45824</v>
      </c>
      <c r="H50" s="10">
        <f t="shared" si="3"/>
        <v>45832</v>
      </c>
      <c r="I50" s="14">
        <v>5</v>
      </c>
      <c r="J50" s="14">
        <v>6</v>
      </c>
      <c r="K50" s="14"/>
      <c r="L50" s="130" t="s">
        <v>64</v>
      </c>
      <c r="N50" s="15"/>
    </row>
    <row r="51" spans="1:18" ht="72" hidden="1" customHeight="1">
      <c r="A51" s="14">
        <v>18</v>
      </c>
      <c r="B51" s="9" t="s">
        <v>65</v>
      </c>
      <c r="C51" s="30">
        <v>48</v>
      </c>
      <c r="D51" s="14">
        <f t="shared" si="5"/>
        <v>5</v>
      </c>
      <c r="E51" s="14"/>
      <c r="F51" s="14">
        <v>1</v>
      </c>
      <c r="G51" s="10">
        <v>45971</v>
      </c>
      <c r="H51" s="10">
        <f t="shared" si="3"/>
        <v>45979</v>
      </c>
      <c r="I51" s="14"/>
      <c r="J51" s="14">
        <v>5</v>
      </c>
      <c r="K51" s="14"/>
      <c r="L51" s="130" t="s">
        <v>66</v>
      </c>
      <c r="N51" s="15"/>
    </row>
    <row r="52" spans="1:18" ht="212.25" hidden="1" customHeight="1">
      <c r="A52" s="14">
        <v>19</v>
      </c>
      <c r="B52" s="9" t="s">
        <v>67</v>
      </c>
      <c r="C52" s="30">
        <v>48</v>
      </c>
      <c r="D52" s="14">
        <f t="shared" si="5"/>
        <v>14</v>
      </c>
      <c r="E52" s="26"/>
      <c r="F52" s="14">
        <v>1</v>
      </c>
      <c r="G52" s="10">
        <v>45677</v>
      </c>
      <c r="H52" s="10">
        <f t="shared" si="3"/>
        <v>45685</v>
      </c>
      <c r="I52" s="14"/>
      <c r="J52" s="14">
        <v>14</v>
      </c>
      <c r="K52" s="14"/>
      <c r="L52" s="130" t="s">
        <v>68</v>
      </c>
      <c r="N52" s="15"/>
    </row>
    <row r="53" spans="1:18" ht="240" customHeight="1">
      <c r="A53" s="14">
        <v>20</v>
      </c>
      <c r="B53" s="9" t="s">
        <v>69</v>
      </c>
      <c r="C53" s="30">
        <v>48</v>
      </c>
      <c r="D53" s="14">
        <f t="shared" si="5"/>
        <v>12</v>
      </c>
      <c r="E53" s="14"/>
      <c r="F53" s="14">
        <v>1</v>
      </c>
      <c r="G53" s="10">
        <v>45943</v>
      </c>
      <c r="H53" s="10">
        <f t="shared" si="3"/>
        <v>45951</v>
      </c>
      <c r="I53" s="14">
        <v>7</v>
      </c>
      <c r="J53" s="14">
        <v>12</v>
      </c>
      <c r="K53" s="14"/>
      <c r="L53" s="130" t="s">
        <v>311</v>
      </c>
      <c r="M53" s="1" t="s">
        <v>299</v>
      </c>
      <c r="N53" s="172" t="s">
        <v>309</v>
      </c>
    </row>
    <row r="54" spans="1:18" ht="114" hidden="1" customHeight="1">
      <c r="A54" s="14">
        <v>21</v>
      </c>
      <c r="B54" s="9" t="s">
        <v>70</v>
      </c>
      <c r="C54" s="25">
        <v>24</v>
      </c>
      <c r="D54" s="14">
        <f t="shared" si="5"/>
        <v>4</v>
      </c>
      <c r="E54" s="14">
        <v>4</v>
      </c>
      <c r="F54" s="14"/>
      <c r="G54" s="10">
        <v>45684</v>
      </c>
      <c r="H54" s="10">
        <v>45687</v>
      </c>
      <c r="I54" s="14"/>
      <c r="J54" s="14"/>
      <c r="K54" s="14"/>
      <c r="L54" s="130" t="s">
        <v>275</v>
      </c>
      <c r="N54" s="15"/>
    </row>
    <row r="55" spans="1:18" ht="27" hidden="1">
      <c r="A55" s="33" t="s">
        <v>71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129"/>
      <c r="N55" s="15"/>
    </row>
    <row r="56" spans="1:18" ht="132" hidden="1" customHeight="1">
      <c r="A56" s="13">
        <v>22</v>
      </c>
      <c r="B56" s="27" t="s">
        <v>72</v>
      </c>
      <c r="C56" s="12">
        <v>36</v>
      </c>
      <c r="D56" s="13">
        <f>SUM(J56:J57)</f>
        <v>23</v>
      </c>
      <c r="E56" s="13"/>
      <c r="F56" s="13">
        <v>2</v>
      </c>
      <c r="G56" s="10">
        <v>45754</v>
      </c>
      <c r="H56" s="10">
        <f t="shared" ref="H56:H64" si="6">4+G56</f>
        <v>45758</v>
      </c>
      <c r="I56" s="14"/>
      <c r="J56" s="14">
        <v>12</v>
      </c>
      <c r="K56" s="34"/>
      <c r="L56" s="130" t="s">
        <v>73</v>
      </c>
      <c r="N56" s="222"/>
    </row>
    <row r="57" spans="1:18" ht="76.5" hidden="1">
      <c r="A57" s="21"/>
      <c r="B57" s="35"/>
      <c r="C57" s="36"/>
      <c r="D57" s="21"/>
      <c r="E57" s="21"/>
      <c r="F57" s="21"/>
      <c r="G57" s="37">
        <v>45950</v>
      </c>
      <c r="H57" s="37">
        <f t="shared" si="6"/>
        <v>45954</v>
      </c>
      <c r="I57" s="38"/>
      <c r="J57" s="38">
        <v>11</v>
      </c>
      <c r="K57" s="39"/>
      <c r="L57" s="130" t="s">
        <v>74</v>
      </c>
      <c r="N57" s="222"/>
    </row>
    <row r="58" spans="1:18" ht="111" hidden="1" customHeight="1">
      <c r="A58" s="224" t="s">
        <v>75</v>
      </c>
      <c r="B58" s="225"/>
      <c r="C58" s="225"/>
      <c r="D58" s="225"/>
      <c r="E58" s="225"/>
      <c r="F58" s="225"/>
      <c r="G58" s="225"/>
      <c r="H58" s="225"/>
      <c r="I58" s="40"/>
      <c r="J58" s="40"/>
      <c r="K58" s="40"/>
      <c r="L58" s="133"/>
      <c r="N58" s="15"/>
    </row>
    <row r="59" spans="1:18" ht="27">
      <c r="A59" s="4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134"/>
      <c r="N59" s="15"/>
    </row>
    <row r="60" spans="1:18" ht="153.75" customHeight="1">
      <c r="A60" s="44">
        <v>23</v>
      </c>
      <c r="B60" s="22" t="s">
        <v>76</v>
      </c>
      <c r="C60" s="23">
        <v>36</v>
      </c>
      <c r="D60" s="23">
        <f>SUM(J60:J61)</f>
        <v>15</v>
      </c>
      <c r="E60" s="23"/>
      <c r="F60" s="23">
        <v>2</v>
      </c>
      <c r="G60" s="43">
        <v>45684</v>
      </c>
      <c r="H60" s="43">
        <f t="shared" si="6"/>
        <v>45688</v>
      </c>
      <c r="I60" s="44"/>
      <c r="J60" s="44">
        <v>8</v>
      </c>
      <c r="K60" s="44"/>
      <c r="L60" s="135" t="s">
        <v>77</v>
      </c>
      <c r="N60" s="223"/>
    </row>
    <row r="61" spans="1:18" ht="117.75" customHeight="1">
      <c r="A61" s="44">
        <v>23</v>
      </c>
      <c r="B61" s="187" t="s">
        <v>76</v>
      </c>
      <c r="C61" s="150"/>
      <c r="D61" s="150"/>
      <c r="E61" s="150"/>
      <c r="F61" s="150">
        <v>1</v>
      </c>
      <c r="G61" s="152">
        <v>45915</v>
      </c>
      <c r="H61" s="152">
        <f t="shared" si="6"/>
        <v>45919</v>
      </c>
      <c r="I61" s="153"/>
      <c r="J61" s="153">
        <v>7</v>
      </c>
      <c r="K61" s="153"/>
      <c r="L61" s="184" t="s">
        <v>285</v>
      </c>
      <c r="M61" s="156" t="s">
        <v>284</v>
      </c>
      <c r="N61" s="223"/>
    </row>
    <row r="62" spans="1:18" ht="139.5" customHeight="1">
      <c r="A62" s="14">
        <v>25</v>
      </c>
      <c r="B62" s="9" t="s">
        <v>78</v>
      </c>
      <c r="C62" s="14">
        <v>36</v>
      </c>
      <c r="D62" s="14">
        <f t="shared" ref="D62:D64" si="7">SUM(J62)</f>
        <v>13</v>
      </c>
      <c r="E62" s="14"/>
      <c r="F62" s="14">
        <v>1</v>
      </c>
      <c r="G62" s="10">
        <v>45810</v>
      </c>
      <c r="H62" s="10">
        <f t="shared" si="6"/>
        <v>45814</v>
      </c>
      <c r="I62" s="14"/>
      <c r="J62" s="14">
        <v>13</v>
      </c>
      <c r="K62" s="14"/>
      <c r="L62" s="130" t="s">
        <v>79</v>
      </c>
      <c r="N62" s="15"/>
    </row>
    <row r="63" spans="1:18" ht="226.5" customHeight="1">
      <c r="A63" s="14">
        <v>25</v>
      </c>
      <c r="B63" s="9" t="s">
        <v>80</v>
      </c>
      <c r="C63" s="14">
        <v>36</v>
      </c>
      <c r="D63" s="14">
        <f t="shared" si="7"/>
        <v>10</v>
      </c>
      <c r="E63" s="14"/>
      <c r="F63" s="14">
        <v>1</v>
      </c>
      <c r="G63" s="10">
        <v>45985</v>
      </c>
      <c r="H63" s="10">
        <f t="shared" si="6"/>
        <v>45989</v>
      </c>
      <c r="I63" s="14">
        <v>10</v>
      </c>
      <c r="J63" s="14">
        <v>10</v>
      </c>
      <c r="K63" s="14"/>
      <c r="L63" s="130" t="s">
        <v>81</v>
      </c>
      <c r="N63" s="15"/>
    </row>
    <row r="64" spans="1:18" ht="178.5">
      <c r="A64" s="14">
        <v>29</v>
      </c>
      <c r="B64" s="9" t="s">
        <v>82</v>
      </c>
      <c r="C64" s="14">
        <v>36</v>
      </c>
      <c r="D64" s="14">
        <f t="shared" si="7"/>
        <v>11</v>
      </c>
      <c r="E64" s="14"/>
      <c r="F64" s="14">
        <v>1</v>
      </c>
      <c r="G64" s="10">
        <v>45978</v>
      </c>
      <c r="H64" s="10">
        <f t="shared" si="6"/>
        <v>45982</v>
      </c>
      <c r="I64" s="14">
        <v>10</v>
      </c>
      <c r="J64" s="14">
        <v>11</v>
      </c>
      <c r="K64" s="14"/>
      <c r="L64" s="130" t="s">
        <v>83</v>
      </c>
      <c r="N64" s="15"/>
    </row>
    <row r="65" spans="1:14" ht="33">
      <c r="A65" s="45"/>
      <c r="B65" s="6" t="s">
        <v>84</v>
      </c>
      <c r="C65" s="45"/>
      <c r="D65" s="46">
        <f>SUM(D60:D64,D56,D47:D54,D41:D45,D6:D39)</f>
        <v>531</v>
      </c>
      <c r="E65" s="46">
        <f>SUM(E60:E64,E56,E47:E54,E41:E45,E6:E39)</f>
        <v>12</v>
      </c>
      <c r="F65" s="46">
        <v>50</v>
      </c>
      <c r="G65" s="47"/>
      <c r="H65" s="47"/>
      <c r="I65" s="46">
        <f>SUM(I60:I64,I56:I57,I47:I54,I41:I45,I6:I39)</f>
        <v>116</v>
      </c>
      <c r="J65" s="46">
        <f>SUM(J60:J64,J56:J57,J47:J54,J41:J45,J6:J39)</f>
        <v>519</v>
      </c>
      <c r="K65" s="14"/>
      <c r="L65" s="130"/>
      <c r="N65" s="48"/>
    </row>
    <row r="66" spans="1:14" ht="17.25" customHeight="1">
      <c r="A66" s="49"/>
      <c r="B66" s="50"/>
      <c r="C66" s="51"/>
      <c r="D66" s="51"/>
      <c r="E66" s="51"/>
      <c r="F66" s="52"/>
      <c r="G66" s="53"/>
      <c r="H66" s="53"/>
      <c r="I66" s="53"/>
      <c r="J66" s="54"/>
      <c r="K66" s="55"/>
      <c r="L66" s="136"/>
    </row>
    <row r="67" spans="1:14" ht="30" customHeight="1">
      <c r="A67" s="56" t="s">
        <v>85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137"/>
    </row>
    <row r="68" spans="1:14" ht="102">
      <c r="A68" s="57"/>
      <c r="B68" s="4" t="s">
        <v>86</v>
      </c>
      <c r="C68" s="1"/>
      <c r="D68" s="4"/>
      <c r="E68" s="4"/>
      <c r="F68" s="4"/>
      <c r="G68" s="4"/>
      <c r="H68" s="4"/>
      <c r="I68" s="4"/>
      <c r="J68" s="4"/>
      <c r="K68" s="4"/>
      <c r="L68" s="126"/>
    </row>
    <row r="69" spans="1:14" ht="25.5">
      <c r="A69" s="57"/>
      <c r="B69" s="58"/>
      <c r="C69" s="4"/>
      <c r="D69" s="4"/>
      <c r="E69" s="4"/>
      <c r="F69" s="4"/>
      <c r="G69" s="4"/>
      <c r="H69" s="4"/>
      <c r="I69" s="4"/>
      <c r="J69" s="4"/>
      <c r="K69" s="4"/>
      <c r="L69" s="126"/>
    </row>
    <row r="70" spans="1:14" ht="25.5">
      <c r="A70" s="57"/>
      <c r="B70" s="58"/>
      <c r="C70" s="1"/>
      <c r="D70" s="4"/>
      <c r="E70" s="4"/>
      <c r="F70" s="4"/>
      <c r="G70" s="4"/>
      <c r="H70" s="4"/>
      <c r="I70" s="4"/>
      <c r="J70" s="4"/>
      <c r="K70" s="4"/>
      <c r="L70" s="126"/>
    </row>
    <row r="71" spans="1:14" ht="102">
      <c r="A71" s="57"/>
      <c r="B71" s="4" t="s">
        <v>87</v>
      </c>
      <c r="C71" s="4"/>
      <c r="D71" s="4"/>
      <c r="E71" s="4"/>
      <c r="F71" s="4"/>
      <c r="G71" s="4"/>
      <c r="H71" s="4"/>
      <c r="I71" s="4"/>
      <c r="J71" s="4"/>
      <c r="K71" s="4"/>
      <c r="L71" s="126"/>
      <c r="N71" s="59"/>
    </row>
    <row r="72" spans="1:14" ht="29.25" customHeight="1">
      <c r="A72" s="57"/>
      <c r="B72" s="60" t="s">
        <v>88</v>
      </c>
      <c r="C72" s="56"/>
      <c r="D72" s="56"/>
      <c r="E72" s="56"/>
      <c r="F72" s="56"/>
      <c r="G72" s="56"/>
      <c r="H72" s="56"/>
      <c r="I72" s="56"/>
      <c r="J72" s="56"/>
      <c r="K72" s="56"/>
      <c r="L72" s="137"/>
    </row>
    <row r="73" spans="1:14" ht="9" customHeight="1">
      <c r="A73" s="57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138"/>
    </row>
    <row r="74" spans="1:14" ht="29.25" customHeight="1">
      <c r="A74" s="57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138"/>
    </row>
    <row r="75" spans="1:14" ht="29.25" customHeight="1">
      <c r="A75" s="57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137"/>
    </row>
    <row r="76" spans="1:14" ht="29.25" customHeight="1">
      <c r="A76" s="57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137"/>
    </row>
    <row r="77" spans="1:14" ht="29.25" customHeight="1">
      <c r="A77" s="57"/>
      <c r="B77" s="61" t="s">
        <v>89</v>
      </c>
      <c r="C77" s="61"/>
      <c r="D77" s="61"/>
      <c r="E77" s="61"/>
      <c r="F77" s="61"/>
      <c r="G77" s="61"/>
      <c r="H77" s="61"/>
      <c r="I77" s="61"/>
      <c r="J77" s="61"/>
      <c r="K77" s="61"/>
      <c r="L77" s="137"/>
    </row>
    <row r="78" spans="1:14" ht="51.75" customHeight="1">
      <c r="A78" s="57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139"/>
    </row>
    <row r="79" spans="1:14" ht="54.75" customHeight="1">
      <c r="A79" s="50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139"/>
    </row>
    <row r="80" spans="1:14" ht="27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137"/>
    </row>
    <row r="81" spans="1:12" ht="16.5" customHeight="1">
      <c r="A81" s="3"/>
    </row>
    <row r="82" spans="1:12" ht="131.25" customHeight="1"/>
    <row r="83" spans="1:12" ht="33.75" customHeight="1"/>
    <row r="84" spans="1:12" ht="30" customHeight="1"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141"/>
    </row>
    <row r="85" spans="1:12" ht="30" customHeight="1"/>
    <row r="86" spans="1:12" ht="30" customHeight="1"/>
    <row r="87" spans="1:12" ht="30" customHeight="1"/>
    <row r="88" spans="1:12" ht="75" customHeight="1"/>
    <row r="89" spans="1:12" ht="30" customHeight="1"/>
    <row r="90" spans="1:12" ht="30" customHeight="1"/>
    <row r="91" spans="1:12" ht="32.25" customHeight="1"/>
    <row r="92" spans="1:12" ht="30" customHeight="1"/>
    <row r="93" spans="1:12" ht="30" customHeight="1"/>
    <row r="94" spans="1:12" ht="81" customHeight="1"/>
    <row r="95" spans="1:12" ht="84" customHeight="1"/>
    <row r="96" spans="1:12" ht="59.25" customHeight="1"/>
    <row r="97" spans="1:12" ht="84" customHeight="1"/>
    <row r="98" spans="1:12" ht="30" customHeight="1"/>
    <row r="99" spans="1:12" ht="30" customHeight="1"/>
    <row r="100" spans="1:12" s="64" customFormat="1" ht="45" customHeight="1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40"/>
    </row>
    <row r="101" spans="1:12" ht="42" customHeight="1"/>
    <row r="102" spans="1:12" ht="30" customHeight="1"/>
    <row r="103" spans="1:12" ht="30" customHeight="1"/>
    <row r="104" spans="1:12" ht="30" customHeight="1"/>
    <row r="105" spans="1:12" ht="30" customHeight="1"/>
    <row r="106" spans="1:12" ht="30" customHeight="1"/>
    <row r="107" spans="1:12" ht="30" customHeight="1"/>
    <row r="109" spans="1:12" ht="30" customHeight="1"/>
    <row r="110" spans="1:12" ht="15" customHeight="1"/>
    <row r="111" spans="1:12" ht="30" customHeight="1"/>
    <row r="112" spans="1:12" ht="19.5" customHeight="1"/>
    <row r="113" ht="39" customHeight="1"/>
  </sheetData>
  <autoFilter ref="A1:R5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13">
      <customFilters>
        <customFilter operator="notEqual" val=" "/>
      </customFilters>
    </filterColumn>
  </autoFilter>
  <mergeCells count="9">
    <mergeCell ref="A5:H5"/>
    <mergeCell ref="A1:H1"/>
    <mergeCell ref="N56:N57"/>
    <mergeCell ref="N60:N61"/>
    <mergeCell ref="N6:N7"/>
    <mergeCell ref="N19:N26"/>
    <mergeCell ref="N42:N43"/>
    <mergeCell ref="A58:H58"/>
    <mergeCell ref="A40:H40"/>
  </mergeCells>
  <pageMargins left="0.11811023622047245" right="0.11811023622047245" top="0.74803149606299213" bottom="0.35433070866141736" header="0.31496062992125984" footer="0.31496062992125984"/>
  <pageSetup paperSize="9" scale="40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view="pageBreakPreview" topLeftCell="A70" workbookViewId="0">
      <selection activeCell="D90" sqref="D90:E90"/>
    </sheetView>
  </sheetViews>
  <sheetFormatPr defaultColWidth="9.140625" defaultRowHeight="15"/>
  <cols>
    <col min="1" max="1" width="4.5703125" style="65" customWidth="1"/>
    <col min="2" max="2" width="55.7109375" style="65" customWidth="1"/>
    <col min="3" max="3" width="12.28515625" style="65" customWidth="1"/>
    <col min="4" max="4" width="15.140625" style="65" customWidth="1"/>
    <col min="5" max="6" width="15.42578125" style="65" customWidth="1"/>
    <col min="7" max="7" width="17.7109375" style="66" customWidth="1"/>
    <col min="8" max="8" width="18.140625" style="66" bestFit="1" customWidth="1"/>
    <col min="9" max="16384" width="9.140625" style="65"/>
  </cols>
  <sheetData>
    <row r="1" spans="1:8" ht="20.25">
      <c r="A1" s="67"/>
      <c r="B1" s="248" t="s">
        <v>90</v>
      </c>
      <c r="C1" s="249"/>
      <c r="D1" s="249"/>
      <c r="E1" s="249"/>
      <c r="F1" s="249"/>
    </row>
    <row r="2" spans="1:8" ht="16.5" customHeight="1">
      <c r="A2" s="67"/>
      <c r="B2" s="248" t="s">
        <v>91</v>
      </c>
      <c r="C2" s="249"/>
      <c r="D2" s="249"/>
      <c r="E2" s="249"/>
      <c r="F2" s="249"/>
    </row>
    <row r="3" spans="1:8" customFormat="1" ht="18.75" customHeight="1">
      <c r="A3" s="67"/>
      <c r="B3" s="248" t="s">
        <v>92</v>
      </c>
      <c r="C3" s="249"/>
      <c r="D3" s="249"/>
      <c r="E3" s="249"/>
      <c r="F3" s="249"/>
      <c r="G3" s="66"/>
      <c r="H3" s="66"/>
    </row>
    <row r="4" spans="1:8" customFormat="1" ht="8.25" customHeight="1">
      <c r="A4" s="67"/>
      <c r="B4" s="250"/>
      <c r="C4" s="251"/>
      <c r="D4" s="251"/>
      <c r="E4" s="251"/>
      <c r="F4" s="251"/>
      <c r="G4" s="66"/>
      <c r="H4" s="66"/>
    </row>
    <row r="5" spans="1:8" ht="24" customHeight="1">
      <c r="A5" s="252" t="s">
        <v>93</v>
      </c>
      <c r="B5" s="253"/>
      <c r="C5" s="253"/>
      <c r="D5" s="253"/>
      <c r="E5" s="253"/>
      <c r="F5" s="254"/>
    </row>
    <row r="6" spans="1:8" customFormat="1" ht="40.5" customHeight="1">
      <c r="A6" s="255" t="s">
        <v>94</v>
      </c>
      <c r="B6" s="256"/>
      <c r="C6" s="256"/>
      <c r="D6" s="256"/>
      <c r="E6" s="256"/>
      <c r="F6" s="257"/>
      <c r="G6" s="68"/>
      <c r="H6" s="66"/>
    </row>
    <row r="7" spans="1:8" ht="27" customHeight="1">
      <c r="A7" s="258" t="s">
        <v>95</v>
      </c>
      <c r="B7" s="259"/>
      <c r="C7" s="259"/>
      <c r="D7" s="259"/>
      <c r="E7" s="259"/>
      <c r="F7" s="260"/>
    </row>
    <row r="8" spans="1:8" ht="19.5" customHeight="1">
      <c r="A8" s="261" t="s">
        <v>96</v>
      </c>
      <c r="B8" s="262"/>
      <c r="C8" s="262"/>
      <c r="D8" s="262"/>
      <c r="E8" s="262"/>
      <c r="F8" s="262"/>
    </row>
    <row r="9" spans="1:8" s="69" customFormat="1" ht="27.75" customHeight="1">
      <c r="A9" s="263" t="s">
        <v>97</v>
      </c>
      <c r="B9" s="264"/>
      <c r="C9" s="264"/>
      <c r="D9" s="264"/>
      <c r="E9" s="264"/>
      <c r="F9" s="264"/>
      <c r="G9" s="70"/>
      <c r="H9" s="70"/>
    </row>
    <row r="10" spans="1:8" s="71" customFormat="1" ht="78.75">
      <c r="A10" s="72" t="s">
        <v>98</v>
      </c>
      <c r="B10" s="72" t="s">
        <v>99</v>
      </c>
      <c r="C10" s="72" t="s">
        <v>100</v>
      </c>
      <c r="D10" s="72" t="s">
        <v>101</v>
      </c>
      <c r="E10" s="72" t="s">
        <v>102</v>
      </c>
      <c r="F10" s="72" t="s">
        <v>103</v>
      </c>
      <c r="G10" s="73" t="s">
        <v>104</v>
      </c>
      <c r="H10" s="73" t="s">
        <v>105</v>
      </c>
    </row>
    <row r="11" spans="1:8" s="74" customFormat="1">
      <c r="A11" s="75">
        <v>1</v>
      </c>
      <c r="B11" s="75">
        <v>2</v>
      </c>
      <c r="C11" s="75">
        <v>3</v>
      </c>
      <c r="D11" s="75">
        <v>4</v>
      </c>
      <c r="E11" s="75">
        <v>5</v>
      </c>
      <c r="F11" s="75">
        <v>6</v>
      </c>
      <c r="G11" s="76">
        <v>7</v>
      </c>
      <c r="H11" s="76">
        <v>8</v>
      </c>
    </row>
    <row r="12" spans="1:8" s="74" customFormat="1" ht="94.5">
      <c r="A12" s="231">
        <v>1</v>
      </c>
      <c r="B12" s="231" t="s">
        <v>106</v>
      </c>
      <c r="C12" s="231">
        <v>36</v>
      </c>
      <c r="D12" s="247">
        <v>45691</v>
      </c>
      <c r="E12" s="247">
        <v>45695</v>
      </c>
      <c r="F12" s="245">
        <v>3</v>
      </c>
      <c r="G12" s="73" t="s">
        <v>107</v>
      </c>
      <c r="H12" s="76" t="s">
        <v>108</v>
      </c>
    </row>
    <row r="13" spans="1:8" s="74" customFormat="1" ht="30">
      <c r="A13" s="231"/>
      <c r="B13" s="231"/>
      <c r="C13" s="231"/>
      <c r="D13" s="247"/>
      <c r="E13" s="247"/>
      <c r="F13" s="245"/>
      <c r="G13" s="76" t="s">
        <v>109</v>
      </c>
      <c r="H13" s="76" t="s">
        <v>110</v>
      </c>
    </row>
    <row r="14" spans="1:8" s="74" customFormat="1" ht="30">
      <c r="A14" s="231"/>
      <c r="B14" s="231"/>
      <c r="C14" s="231"/>
      <c r="D14" s="247"/>
      <c r="E14" s="247"/>
      <c r="F14" s="245"/>
      <c r="G14" s="76" t="s">
        <v>111</v>
      </c>
      <c r="H14" s="76" t="s">
        <v>112</v>
      </c>
    </row>
    <row r="15" spans="1:8" s="74" customFormat="1" ht="30">
      <c r="A15" s="231"/>
      <c r="B15" s="231"/>
      <c r="C15" s="231"/>
      <c r="D15" s="247">
        <v>45754</v>
      </c>
      <c r="E15" s="247">
        <v>45758</v>
      </c>
      <c r="F15" s="245">
        <v>3</v>
      </c>
      <c r="G15" s="76" t="s">
        <v>113</v>
      </c>
      <c r="H15" s="76" t="s">
        <v>114</v>
      </c>
    </row>
    <row r="16" spans="1:8" s="74" customFormat="1">
      <c r="A16" s="231"/>
      <c r="B16" s="231"/>
      <c r="C16" s="231"/>
      <c r="D16" s="247"/>
      <c r="E16" s="247"/>
      <c r="F16" s="245"/>
      <c r="G16" s="76"/>
      <c r="H16" s="76"/>
    </row>
    <row r="17" spans="1:8" s="74" customFormat="1">
      <c r="A17" s="231"/>
      <c r="B17" s="231"/>
      <c r="C17" s="231"/>
      <c r="D17" s="247"/>
      <c r="E17" s="247"/>
      <c r="F17" s="245"/>
      <c r="H17" s="76"/>
    </row>
    <row r="18" spans="1:8" s="74" customFormat="1" ht="30">
      <c r="A18" s="231"/>
      <c r="B18" s="231"/>
      <c r="C18" s="231"/>
      <c r="D18" s="247">
        <v>45810</v>
      </c>
      <c r="E18" s="247">
        <v>45814</v>
      </c>
      <c r="F18" s="245">
        <v>3</v>
      </c>
      <c r="G18" s="76" t="s">
        <v>115</v>
      </c>
      <c r="H18" s="76" t="s">
        <v>116</v>
      </c>
    </row>
    <row r="19" spans="1:8" s="74" customFormat="1">
      <c r="A19" s="231"/>
      <c r="B19" s="231"/>
      <c r="C19" s="231"/>
      <c r="D19" s="247"/>
      <c r="E19" s="247"/>
      <c r="F19" s="245"/>
      <c r="G19" s="76"/>
      <c r="H19" s="76"/>
    </row>
    <row r="20" spans="1:8" s="74" customFormat="1">
      <c r="A20" s="231"/>
      <c r="B20" s="231"/>
      <c r="C20" s="231"/>
      <c r="D20" s="247"/>
      <c r="E20" s="247"/>
      <c r="F20" s="245"/>
      <c r="G20" s="76"/>
      <c r="H20" s="76"/>
    </row>
    <row r="21" spans="1:8" s="74" customFormat="1" ht="60.75" customHeight="1">
      <c r="A21" s="231"/>
      <c r="B21" s="231"/>
      <c r="C21" s="231"/>
      <c r="D21" s="247">
        <v>45929</v>
      </c>
      <c r="E21" s="247">
        <v>45933</v>
      </c>
      <c r="F21" s="245">
        <v>3</v>
      </c>
      <c r="G21" s="76"/>
      <c r="H21" s="76"/>
    </row>
    <row r="22" spans="1:8" s="74" customFormat="1">
      <c r="A22" s="231"/>
      <c r="B22" s="231"/>
      <c r="C22" s="231"/>
      <c r="D22" s="247"/>
      <c r="E22" s="247"/>
      <c r="F22" s="245"/>
      <c r="G22" s="76"/>
      <c r="H22" s="76"/>
    </row>
    <row r="23" spans="1:8" s="74" customFormat="1">
      <c r="A23" s="231"/>
      <c r="B23" s="231"/>
      <c r="C23" s="231"/>
      <c r="D23" s="247"/>
      <c r="E23" s="247"/>
      <c r="F23" s="245"/>
      <c r="G23" s="76"/>
      <c r="H23" s="76"/>
    </row>
    <row r="24" spans="1:8" s="80" customFormat="1" ht="18.75">
      <c r="A24" s="231"/>
      <c r="B24" s="231"/>
      <c r="C24" s="231"/>
      <c r="D24" s="247">
        <v>45971</v>
      </c>
      <c r="E24" s="247">
        <v>45975</v>
      </c>
      <c r="F24" s="245">
        <v>3</v>
      </c>
      <c r="G24" s="81"/>
      <c r="H24" s="81"/>
    </row>
    <row r="25" spans="1:8">
      <c r="A25" s="231"/>
      <c r="B25" s="231"/>
      <c r="C25" s="231"/>
      <c r="D25" s="247"/>
      <c r="E25" s="247"/>
      <c r="F25" s="245"/>
      <c r="G25" s="82"/>
      <c r="H25" s="82"/>
    </row>
    <row r="26" spans="1:8">
      <c r="A26" s="231"/>
      <c r="B26" s="231"/>
      <c r="C26" s="231"/>
      <c r="D26" s="247"/>
      <c r="E26" s="247"/>
      <c r="F26" s="245"/>
      <c r="G26" s="82"/>
      <c r="H26" s="82"/>
    </row>
    <row r="27" spans="1:8" ht="78.75">
      <c r="A27" s="231">
        <v>2</v>
      </c>
      <c r="B27" s="231" t="s">
        <v>117</v>
      </c>
      <c r="C27" s="231">
        <v>36</v>
      </c>
      <c r="D27" s="247">
        <v>45670</v>
      </c>
      <c r="E27" s="247">
        <v>45674</v>
      </c>
      <c r="F27" s="245">
        <v>3</v>
      </c>
      <c r="G27" s="83" t="s">
        <v>118</v>
      </c>
      <c r="H27" s="82" t="s">
        <v>119</v>
      </c>
    </row>
    <row r="28" spans="1:8" ht="63">
      <c r="A28" s="231"/>
      <c r="B28" s="231"/>
      <c r="C28" s="231"/>
      <c r="D28" s="247"/>
      <c r="E28" s="247"/>
      <c r="F28" s="245"/>
      <c r="G28" s="83" t="s">
        <v>120</v>
      </c>
      <c r="H28" s="82" t="s">
        <v>121</v>
      </c>
    </row>
    <row r="29" spans="1:8">
      <c r="A29" s="231"/>
      <c r="B29" s="231"/>
      <c r="C29" s="231"/>
      <c r="D29" s="247"/>
      <c r="E29" s="247"/>
      <c r="F29" s="245"/>
      <c r="G29" s="82"/>
      <c r="H29" s="82" t="s">
        <v>122</v>
      </c>
    </row>
    <row r="30" spans="1:8">
      <c r="A30" s="231"/>
      <c r="B30" s="231"/>
      <c r="C30" s="231"/>
      <c r="D30" s="247">
        <v>45740</v>
      </c>
      <c r="E30" s="247">
        <v>45744</v>
      </c>
      <c r="F30" s="245">
        <v>3</v>
      </c>
      <c r="G30" s="82"/>
      <c r="H30" s="82" t="s">
        <v>123</v>
      </c>
    </row>
    <row r="31" spans="1:8">
      <c r="A31" s="231"/>
      <c r="B31" s="231"/>
      <c r="C31" s="231"/>
      <c r="D31" s="247"/>
      <c r="E31" s="247"/>
      <c r="F31" s="245"/>
      <c r="G31" s="82"/>
      <c r="H31" s="82" t="s">
        <v>124</v>
      </c>
    </row>
    <row r="32" spans="1:8">
      <c r="A32" s="231"/>
      <c r="B32" s="231"/>
      <c r="C32" s="231"/>
      <c r="D32" s="247"/>
      <c r="E32" s="247"/>
      <c r="F32" s="245"/>
      <c r="G32" s="82"/>
      <c r="H32" s="82" t="s">
        <v>125</v>
      </c>
    </row>
    <row r="33" spans="1:8">
      <c r="A33" s="231"/>
      <c r="B33" s="231"/>
      <c r="C33" s="231"/>
      <c r="D33" s="247">
        <v>45803</v>
      </c>
      <c r="E33" s="247">
        <v>45807</v>
      </c>
      <c r="F33" s="245">
        <v>3</v>
      </c>
      <c r="G33" s="82"/>
      <c r="H33" s="82" t="s">
        <v>126</v>
      </c>
    </row>
    <row r="34" spans="1:8">
      <c r="A34" s="231"/>
      <c r="B34" s="231"/>
      <c r="C34" s="231"/>
      <c r="D34" s="247"/>
      <c r="E34" s="247"/>
      <c r="F34" s="245"/>
      <c r="G34" s="82"/>
      <c r="H34" s="82" t="s">
        <v>127</v>
      </c>
    </row>
    <row r="35" spans="1:8" ht="78.75">
      <c r="A35" s="231"/>
      <c r="B35" s="231"/>
      <c r="C35" s="231"/>
      <c r="D35" s="247"/>
      <c r="E35" s="247"/>
      <c r="F35" s="245"/>
      <c r="G35" s="83" t="s">
        <v>128</v>
      </c>
      <c r="H35" s="82" t="s">
        <v>129</v>
      </c>
    </row>
    <row r="36" spans="1:8" ht="63.75" customHeight="1">
      <c r="A36" s="231"/>
      <c r="B36" s="231"/>
      <c r="C36" s="231"/>
      <c r="D36" s="247">
        <v>45915</v>
      </c>
      <c r="E36" s="247">
        <v>45919</v>
      </c>
      <c r="F36" s="245">
        <v>3</v>
      </c>
      <c r="G36" s="83" t="s">
        <v>130</v>
      </c>
      <c r="H36" s="82" t="s">
        <v>131</v>
      </c>
    </row>
    <row r="37" spans="1:8">
      <c r="A37" s="231"/>
      <c r="B37" s="231"/>
      <c r="C37" s="231"/>
      <c r="D37" s="247"/>
      <c r="E37" s="247"/>
      <c r="F37" s="245"/>
      <c r="G37" s="82"/>
      <c r="H37" s="82" t="s">
        <v>132</v>
      </c>
    </row>
    <row r="38" spans="1:8">
      <c r="A38" s="231"/>
      <c r="B38" s="231"/>
      <c r="C38" s="231"/>
      <c r="D38" s="247"/>
      <c r="E38" s="247"/>
      <c r="F38" s="245"/>
      <c r="G38" s="82"/>
      <c r="H38" s="82" t="s">
        <v>133</v>
      </c>
    </row>
    <row r="39" spans="1:8">
      <c r="A39" s="231"/>
      <c r="B39" s="231"/>
      <c r="C39" s="231"/>
      <c r="D39" s="247">
        <v>45985</v>
      </c>
      <c r="E39" s="247">
        <v>45989</v>
      </c>
      <c r="F39" s="245">
        <v>3</v>
      </c>
      <c r="G39" s="82"/>
      <c r="H39" s="82" t="s">
        <v>134</v>
      </c>
    </row>
    <row r="40" spans="1:8">
      <c r="A40" s="231"/>
      <c r="B40" s="231"/>
      <c r="C40" s="231"/>
      <c r="D40" s="247"/>
      <c r="E40" s="247"/>
      <c r="F40" s="245"/>
      <c r="G40" s="82"/>
      <c r="H40" s="82" t="s">
        <v>135</v>
      </c>
    </row>
    <row r="41" spans="1:8">
      <c r="A41" s="231"/>
      <c r="B41" s="231"/>
      <c r="C41" s="231"/>
      <c r="D41" s="247"/>
      <c r="E41" s="247"/>
      <c r="F41" s="245"/>
      <c r="G41" s="82"/>
      <c r="H41" s="82" t="s">
        <v>136</v>
      </c>
    </row>
    <row r="42" spans="1:8">
      <c r="A42" s="231">
        <v>3</v>
      </c>
      <c r="B42" s="231" t="s">
        <v>137</v>
      </c>
      <c r="C42" s="231">
        <v>36</v>
      </c>
      <c r="D42" s="247">
        <v>45677</v>
      </c>
      <c r="E42" s="247">
        <v>45681</v>
      </c>
      <c r="F42" s="245">
        <v>3</v>
      </c>
      <c r="G42" s="82"/>
      <c r="H42" s="82"/>
    </row>
    <row r="43" spans="1:8">
      <c r="A43" s="231"/>
      <c r="B43" s="231"/>
      <c r="C43" s="231"/>
      <c r="D43" s="247"/>
      <c r="E43" s="247"/>
      <c r="F43" s="245"/>
      <c r="G43" s="82"/>
      <c r="H43" s="82"/>
    </row>
    <row r="44" spans="1:8">
      <c r="A44" s="231"/>
      <c r="B44" s="231"/>
      <c r="C44" s="231"/>
      <c r="D44" s="247"/>
      <c r="E44" s="247"/>
      <c r="F44" s="245"/>
      <c r="G44" s="82"/>
      <c r="H44" s="82"/>
    </row>
    <row r="45" spans="1:8" ht="94.5">
      <c r="A45" s="231"/>
      <c r="B45" s="231"/>
      <c r="C45" s="231"/>
      <c r="D45" s="247">
        <v>45831</v>
      </c>
      <c r="E45" s="247">
        <v>45835</v>
      </c>
      <c r="F45" s="245">
        <v>3</v>
      </c>
      <c r="G45" s="73" t="s">
        <v>107</v>
      </c>
      <c r="H45" s="82" t="s">
        <v>108</v>
      </c>
    </row>
    <row r="46" spans="1:8">
      <c r="A46" s="231"/>
      <c r="B46" s="231"/>
      <c r="C46" s="231"/>
      <c r="D46" s="247"/>
      <c r="E46" s="247"/>
      <c r="F46" s="245"/>
      <c r="G46" s="82"/>
      <c r="H46" s="82"/>
    </row>
    <row r="47" spans="1:8">
      <c r="A47" s="231"/>
      <c r="B47" s="231"/>
      <c r="C47" s="231"/>
      <c r="D47" s="247"/>
      <c r="E47" s="247"/>
      <c r="F47" s="245"/>
      <c r="G47" s="82"/>
      <c r="H47" s="82"/>
    </row>
    <row r="48" spans="1:8">
      <c r="A48" s="231"/>
      <c r="B48" s="231"/>
      <c r="C48" s="231"/>
      <c r="D48" s="247">
        <v>45936</v>
      </c>
      <c r="E48" s="247">
        <v>45940</v>
      </c>
      <c r="F48" s="245">
        <v>4</v>
      </c>
      <c r="G48" s="82"/>
      <c r="H48" s="82"/>
    </row>
    <row r="49" spans="1:8">
      <c r="A49" s="231"/>
      <c r="B49" s="231"/>
      <c r="C49" s="231"/>
      <c r="D49" s="247"/>
      <c r="E49" s="247"/>
      <c r="F49" s="245"/>
      <c r="G49" s="82"/>
      <c r="H49" s="82"/>
    </row>
    <row r="50" spans="1:8">
      <c r="A50" s="231"/>
      <c r="B50" s="231"/>
      <c r="C50" s="231"/>
      <c r="D50" s="247"/>
      <c r="E50" s="247"/>
      <c r="F50" s="245"/>
      <c r="G50" s="82"/>
      <c r="H50" s="82"/>
    </row>
    <row r="51" spans="1:8">
      <c r="A51" s="231"/>
      <c r="B51" s="231"/>
      <c r="C51" s="231"/>
      <c r="D51" s="247"/>
      <c r="E51" s="247"/>
      <c r="F51" s="245"/>
      <c r="G51" s="82"/>
      <c r="H51" s="82"/>
    </row>
    <row r="52" spans="1:8" ht="37.5">
      <c r="A52" s="77">
        <v>4</v>
      </c>
      <c r="B52" s="77" t="s">
        <v>138</v>
      </c>
      <c r="C52" s="77">
        <v>48</v>
      </c>
      <c r="D52" s="78">
        <v>45810</v>
      </c>
      <c r="E52" s="78">
        <v>45818</v>
      </c>
      <c r="F52" s="79">
        <v>1</v>
      </c>
      <c r="G52" s="82"/>
      <c r="H52" s="82"/>
    </row>
    <row r="53" spans="1:8" ht="94.5">
      <c r="A53" s="231">
        <v>5</v>
      </c>
      <c r="B53" s="231" t="s">
        <v>139</v>
      </c>
      <c r="C53" s="231">
        <v>265</v>
      </c>
      <c r="D53" s="233" t="s">
        <v>140</v>
      </c>
      <c r="E53" s="233" t="s">
        <v>141</v>
      </c>
      <c r="F53" s="245">
        <v>4</v>
      </c>
      <c r="G53" s="73" t="s">
        <v>107</v>
      </c>
      <c r="H53" s="82" t="s">
        <v>108</v>
      </c>
    </row>
    <row r="54" spans="1:8">
      <c r="A54" s="231"/>
      <c r="B54" s="231"/>
      <c r="C54" s="231"/>
      <c r="D54" s="233"/>
      <c r="E54" s="233"/>
      <c r="F54" s="245"/>
      <c r="G54" s="82"/>
      <c r="H54" s="82" t="s">
        <v>134</v>
      </c>
    </row>
    <row r="55" spans="1:8">
      <c r="A55" s="231"/>
      <c r="B55" s="231"/>
      <c r="C55" s="231"/>
      <c r="D55" s="233" t="s">
        <v>142</v>
      </c>
      <c r="E55" s="233"/>
      <c r="F55" s="245"/>
      <c r="G55" s="82"/>
      <c r="H55" s="82"/>
    </row>
    <row r="56" spans="1:8">
      <c r="A56" s="231"/>
      <c r="B56" s="231"/>
      <c r="C56" s="231"/>
      <c r="D56" s="233"/>
      <c r="E56" s="233"/>
      <c r="F56" s="245"/>
      <c r="G56" s="82"/>
      <c r="H56" s="82"/>
    </row>
    <row r="57" spans="1:8" ht="52.5" customHeight="1">
      <c r="A57" s="85"/>
      <c r="B57" s="246" t="s">
        <v>143</v>
      </c>
      <c r="C57" s="246"/>
      <c r="D57" s="246"/>
      <c r="E57" s="246"/>
      <c r="F57" s="246"/>
      <c r="G57" s="82"/>
      <c r="H57" s="82"/>
    </row>
    <row r="58" spans="1:8">
      <c r="A58" s="245">
        <v>6</v>
      </c>
      <c r="B58" s="231" t="s">
        <v>144</v>
      </c>
      <c r="C58" s="231">
        <v>36</v>
      </c>
      <c r="D58" s="233" t="s">
        <v>145</v>
      </c>
      <c r="E58" s="233" t="s">
        <v>146</v>
      </c>
      <c r="F58" s="245">
        <v>3</v>
      </c>
      <c r="G58" s="82"/>
      <c r="H58" s="82"/>
    </row>
    <row r="59" spans="1:8">
      <c r="A59" s="245"/>
      <c r="B59" s="231"/>
      <c r="C59" s="231"/>
      <c r="D59" s="233"/>
      <c r="E59" s="233"/>
      <c r="F59" s="245"/>
      <c r="G59" s="82"/>
      <c r="H59" s="82"/>
    </row>
    <row r="60" spans="1:8">
      <c r="A60" s="245"/>
      <c r="B60" s="231"/>
      <c r="C60" s="231"/>
      <c r="D60" s="233"/>
      <c r="E60" s="233"/>
      <c r="F60" s="245"/>
      <c r="G60" s="82"/>
      <c r="H60" s="82"/>
    </row>
    <row r="61" spans="1:8">
      <c r="A61" s="245"/>
      <c r="B61" s="231"/>
      <c r="C61" s="231"/>
      <c r="D61" s="233" t="s">
        <v>147</v>
      </c>
      <c r="E61" s="233" t="s">
        <v>148</v>
      </c>
      <c r="F61" s="245">
        <v>3</v>
      </c>
      <c r="G61" s="82"/>
      <c r="H61" s="82"/>
    </row>
    <row r="62" spans="1:8">
      <c r="A62" s="245"/>
      <c r="B62" s="231"/>
      <c r="C62" s="231"/>
      <c r="D62" s="233"/>
      <c r="E62" s="233"/>
      <c r="F62" s="245"/>
      <c r="G62" s="82"/>
      <c r="H62" s="82"/>
    </row>
    <row r="63" spans="1:8">
      <c r="A63" s="245"/>
      <c r="B63" s="231"/>
      <c r="C63" s="231"/>
      <c r="D63" s="233"/>
      <c r="E63" s="233"/>
      <c r="F63" s="245"/>
      <c r="G63" s="82"/>
      <c r="H63" s="82"/>
    </row>
    <row r="64" spans="1:8">
      <c r="A64" s="245"/>
      <c r="B64" s="231"/>
      <c r="C64" s="231"/>
      <c r="D64" s="233" t="s">
        <v>149</v>
      </c>
      <c r="E64" s="233" t="s">
        <v>150</v>
      </c>
      <c r="F64" s="245">
        <v>2</v>
      </c>
      <c r="G64" s="82"/>
      <c r="H64" s="82"/>
    </row>
    <row r="65" spans="1:8">
      <c r="A65" s="245"/>
      <c r="B65" s="231"/>
      <c r="C65" s="231"/>
      <c r="D65" s="233"/>
      <c r="E65" s="233"/>
      <c r="F65" s="245"/>
      <c r="G65" s="82"/>
      <c r="H65" s="82"/>
    </row>
    <row r="66" spans="1:8">
      <c r="A66" s="245"/>
      <c r="B66" s="231"/>
      <c r="C66" s="231"/>
      <c r="D66" s="233" t="s">
        <v>151</v>
      </c>
      <c r="E66" s="233" t="s">
        <v>152</v>
      </c>
      <c r="F66" s="245">
        <v>2</v>
      </c>
      <c r="G66" s="66" t="s">
        <v>153</v>
      </c>
      <c r="H66" s="82" t="s">
        <v>154</v>
      </c>
    </row>
    <row r="67" spans="1:8">
      <c r="A67" s="245"/>
      <c r="B67" s="231"/>
      <c r="C67" s="231"/>
      <c r="D67" s="233"/>
      <c r="E67" s="233"/>
      <c r="F67" s="245"/>
      <c r="G67" s="82" t="s">
        <v>153</v>
      </c>
      <c r="H67" s="82" t="s">
        <v>155</v>
      </c>
    </row>
    <row r="68" spans="1:8" ht="30">
      <c r="A68" s="229">
        <v>7</v>
      </c>
      <c r="B68" s="230" t="s">
        <v>156</v>
      </c>
      <c r="C68" s="236">
        <v>36</v>
      </c>
      <c r="D68" s="87" t="s">
        <v>157</v>
      </c>
      <c r="E68" s="87" t="s">
        <v>158</v>
      </c>
      <c r="F68" s="86">
        <v>1</v>
      </c>
      <c r="G68" s="82" t="s">
        <v>153</v>
      </c>
      <c r="H68" s="82" t="s">
        <v>159</v>
      </c>
    </row>
    <row r="69" spans="1:8" ht="30">
      <c r="A69" s="234"/>
      <c r="B69" s="235"/>
      <c r="C69" s="237"/>
      <c r="D69" s="87" t="s">
        <v>160</v>
      </c>
      <c r="E69" s="87" t="s">
        <v>161</v>
      </c>
      <c r="F69" s="86">
        <v>1</v>
      </c>
      <c r="G69" s="82" t="s">
        <v>162</v>
      </c>
      <c r="H69" s="82" t="s">
        <v>163</v>
      </c>
    </row>
    <row r="70" spans="1:8" ht="18.75">
      <c r="A70" s="234"/>
      <c r="B70" s="235"/>
      <c r="C70" s="237"/>
      <c r="D70" s="87" t="s">
        <v>164</v>
      </c>
      <c r="E70" s="87" t="s">
        <v>165</v>
      </c>
      <c r="F70" s="86">
        <v>1</v>
      </c>
      <c r="G70" s="82"/>
      <c r="H70" s="82"/>
    </row>
    <row r="71" spans="1:8" ht="30">
      <c r="A71" s="229">
        <v>8</v>
      </c>
      <c r="B71" s="230" t="s">
        <v>166</v>
      </c>
      <c r="C71" s="236">
        <v>72</v>
      </c>
      <c r="D71" s="84" t="s">
        <v>145</v>
      </c>
      <c r="E71" s="84" t="s">
        <v>167</v>
      </c>
      <c r="F71" s="79">
        <v>1</v>
      </c>
      <c r="G71" s="82" t="s">
        <v>168</v>
      </c>
      <c r="H71" s="82" t="s">
        <v>169</v>
      </c>
    </row>
    <row r="72" spans="1:8" ht="18.75">
      <c r="A72" s="229"/>
      <c r="B72" s="230"/>
      <c r="C72" s="236"/>
      <c r="D72" s="87" t="s">
        <v>170</v>
      </c>
      <c r="E72" s="87" t="s">
        <v>171</v>
      </c>
      <c r="F72" s="86">
        <v>1</v>
      </c>
      <c r="G72" s="82"/>
      <c r="H72" s="82"/>
    </row>
    <row r="73" spans="1:8">
      <c r="A73" s="229"/>
      <c r="B73" s="230"/>
      <c r="C73" s="236"/>
      <c r="D73" s="233" t="s">
        <v>172</v>
      </c>
      <c r="E73" s="233" t="s">
        <v>148</v>
      </c>
      <c r="F73" s="245">
        <v>2</v>
      </c>
      <c r="G73" s="82"/>
      <c r="H73" s="82"/>
    </row>
    <row r="74" spans="1:8">
      <c r="A74" s="229"/>
      <c r="B74" s="230"/>
      <c r="C74" s="236"/>
      <c r="D74" s="233"/>
      <c r="E74" s="233"/>
      <c r="F74" s="245"/>
      <c r="G74" s="82"/>
      <c r="H74" s="82"/>
    </row>
    <row r="75" spans="1:8" ht="18.75">
      <c r="A75" s="229"/>
      <c r="B75" s="230"/>
      <c r="C75" s="236"/>
      <c r="D75" s="87" t="s">
        <v>173</v>
      </c>
      <c r="E75" s="87" t="s">
        <v>174</v>
      </c>
      <c r="F75" s="86">
        <v>1</v>
      </c>
      <c r="G75" s="82"/>
      <c r="H75" s="82"/>
    </row>
    <row r="76" spans="1:8">
      <c r="A76" s="229"/>
      <c r="B76" s="230"/>
      <c r="C76" s="236"/>
      <c r="D76" s="233" t="s">
        <v>140</v>
      </c>
      <c r="E76" s="233" t="s">
        <v>175</v>
      </c>
      <c r="F76" s="245">
        <v>2</v>
      </c>
      <c r="G76" s="82"/>
      <c r="H76" s="82"/>
    </row>
    <row r="77" spans="1:8">
      <c r="A77" s="229"/>
      <c r="B77" s="230"/>
      <c r="C77" s="236"/>
      <c r="D77" s="233"/>
      <c r="E77" s="233"/>
      <c r="F77" s="245"/>
      <c r="G77" s="82"/>
      <c r="H77" s="82"/>
    </row>
    <row r="78" spans="1:8" ht="70.5" customHeight="1">
      <c r="A78" s="229"/>
      <c r="B78" s="235"/>
      <c r="C78" s="237"/>
      <c r="D78" s="188" t="s">
        <v>176</v>
      </c>
      <c r="E78" s="188" t="s">
        <v>177</v>
      </c>
      <c r="F78" s="189">
        <v>1</v>
      </c>
      <c r="G78" s="190" t="s">
        <v>178</v>
      </c>
      <c r="H78" s="191" t="s">
        <v>295</v>
      </c>
    </row>
    <row r="79" spans="1:8" ht="18.75">
      <c r="A79" s="229">
        <v>9</v>
      </c>
      <c r="B79" s="239" t="s">
        <v>179</v>
      </c>
      <c r="C79" s="241">
        <v>36</v>
      </c>
      <c r="D79" s="192" t="s">
        <v>180</v>
      </c>
      <c r="E79" s="192" t="s">
        <v>181</v>
      </c>
      <c r="F79" s="193">
        <v>1</v>
      </c>
      <c r="G79" s="194"/>
      <c r="H79" s="194"/>
    </row>
    <row r="80" spans="1:8" ht="18.75">
      <c r="A80" s="229"/>
      <c r="B80" s="239"/>
      <c r="C80" s="242"/>
      <c r="D80" s="195" t="s">
        <v>182</v>
      </c>
      <c r="E80" s="195" t="s">
        <v>183</v>
      </c>
      <c r="F80" s="193">
        <v>1</v>
      </c>
      <c r="G80" s="194"/>
      <c r="H80" s="194"/>
    </row>
    <row r="81" spans="1:8" ht="18.75">
      <c r="A81" s="229"/>
      <c r="B81" s="239"/>
      <c r="C81" s="242"/>
      <c r="D81" s="195" t="s">
        <v>184</v>
      </c>
      <c r="E81" s="195" t="s">
        <v>175</v>
      </c>
      <c r="F81" s="193">
        <v>1</v>
      </c>
      <c r="G81" s="196" t="s">
        <v>289</v>
      </c>
      <c r="H81" s="194"/>
    </row>
    <row r="82" spans="1:8" ht="18.75">
      <c r="A82" s="234"/>
      <c r="B82" s="240"/>
      <c r="C82" s="242"/>
      <c r="D82" s="195" t="s">
        <v>185</v>
      </c>
      <c r="E82" s="195" t="s">
        <v>186</v>
      </c>
      <c r="F82" s="193">
        <v>1</v>
      </c>
      <c r="G82" s="194"/>
      <c r="H82" s="194"/>
    </row>
    <row r="83" spans="1:8" ht="18.75">
      <c r="A83" s="229">
        <v>10</v>
      </c>
      <c r="B83" s="230" t="s">
        <v>187</v>
      </c>
      <c r="C83" s="236">
        <v>36</v>
      </c>
      <c r="D83" s="87" t="s">
        <v>145</v>
      </c>
      <c r="E83" s="87" t="s">
        <v>167</v>
      </c>
      <c r="F83" s="86">
        <v>1</v>
      </c>
      <c r="G83" s="82"/>
      <c r="H83" s="82"/>
    </row>
    <row r="84" spans="1:8" ht="18.75">
      <c r="A84" s="229"/>
      <c r="B84" s="230"/>
      <c r="C84" s="236"/>
      <c r="D84" s="238" t="s">
        <v>188</v>
      </c>
      <c r="E84" s="236"/>
      <c r="F84" s="88"/>
      <c r="G84" s="82"/>
      <c r="H84" s="82"/>
    </row>
    <row r="85" spans="1:8" ht="18.75">
      <c r="A85" s="229"/>
      <c r="B85" s="230"/>
      <c r="C85" s="236"/>
      <c r="D85" s="87" t="s">
        <v>172</v>
      </c>
      <c r="E85" s="87" t="s">
        <v>148</v>
      </c>
      <c r="F85" s="86">
        <v>1</v>
      </c>
      <c r="G85" s="82"/>
      <c r="H85" s="82"/>
    </row>
    <row r="86" spans="1:8" ht="18.75">
      <c r="A86" s="229"/>
      <c r="B86" s="230"/>
      <c r="C86" s="236"/>
      <c r="D86" s="238" t="s">
        <v>188</v>
      </c>
      <c r="E86" s="236"/>
      <c r="F86" s="88"/>
      <c r="G86" s="82"/>
      <c r="H86" s="82"/>
    </row>
    <row r="87" spans="1:8" ht="30.75">
      <c r="A87" s="229"/>
      <c r="B87" s="230"/>
      <c r="C87" s="236"/>
      <c r="D87" s="87" t="s">
        <v>149</v>
      </c>
      <c r="E87" s="87" t="s">
        <v>161</v>
      </c>
      <c r="F87" s="89">
        <v>1</v>
      </c>
      <c r="G87" s="82" t="s">
        <v>189</v>
      </c>
      <c r="H87" s="82" t="s">
        <v>190</v>
      </c>
    </row>
    <row r="88" spans="1:8" ht="18.75">
      <c r="A88" s="229"/>
      <c r="B88" s="230"/>
      <c r="C88" s="236"/>
      <c r="D88" s="238" t="s">
        <v>188</v>
      </c>
      <c r="E88" s="236"/>
      <c r="F88" s="89"/>
      <c r="G88" s="82"/>
      <c r="H88" s="82"/>
    </row>
    <row r="89" spans="1:8" ht="18.75">
      <c r="A89" s="229"/>
      <c r="B89" s="230"/>
      <c r="C89" s="236"/>
      <c r="D89" s="87" t="s">
        <v>140</v>
      </c>
      <c r="E89" s="87" t="s">
        <v>175</v>
      </c>
      <c r="F89" s="89">
        <v>1</v>
      </c>
      <c r="G89" s="82"/>
      <c r="H89" s="82"/>
    </row>
    <row r="90" spans="1:8" ht="18.75">
      <c r="A90" s="234"/>
      <c r="B90" s="235"/>
      <c r="C90" s="237"/>
      <c r="D90" s="238" t="s">
        <v>188</v>
      </c>
      <c r="E90" s="236"/>
      <c r="F90" s="89"/>
      <c r="G90" s="82"/>
      <c r="H90" s="82"/>
    </row>
    <row r="91" spans="1:8" ht="18.75">
      <c r="A91" s="234"/>
      <c r="B91" s="235"/>
      <c r="C91" s="237"/>
      <c r="D91" s="188" t="s">
        <v>191</v>
      </c>
      <c r="E91" s="188" t="s">
        <v>186</v>
      </c>
      <c r="F91" s="197">
        <v>1</v>
      </c>
      <c r="G91" s="190" t="s">
        <v>305</v>
      </c>
      <c r="H91" s="190" t="s">
        <v>306</v>
      </c>
    </row>
    <row r="92" spans="1:8" ht="18.75">
      <c r="A92" s="234"/>
      <c r="B92" s="235"/>
      <c r="C92" s="237"/>
      <c r="D92" s="243" t="s">
        <v>188</v>
      </c>
      <c r="E92" s="244"/>
      <c r="F92" s="197"/>
      <c r="G92" s="190"/>
      <c r="H92" s="190"/>
    </row>
    <row r="93" spans="1:8" s="90" customFormat="1" ht="18.75">
      <c r="A93" s="229">
        <v>11</v>
      </c>
      <c r="B93" s="230" t="s">
        <v>192</v>
      </c>
      <c r="C93" s="236">
        <v>36</v>
      </c>
      <c r="D93" s="87" t="s">
        <v>193</v>
      </c>
      <c r="E93" s="87" t="s">
        <v>158</v>
      </c>
      <c r="F93" s="232">
        <v>2</v>
      </c>
      <c r="G93" s="92"/>
      <c r="H93" s="92"/>
    </row>
    <row r="94" spans="1:8" s="90" customFormat="1" ht="18.75">
      <c r="A94" s="234"/>
      <c r="B94" s="235"/>
      <c r="C94" s="237"/>
      <c r="D94" s="238" t="s">
        <v>188</v>
      </c>
      <c r="E94" s="236"/>
      <c r="F94" s="232"/>
      <c r="G94" s="92"/>
      <c r="H94" s="92"/>
    </row>
    <row r="95" spans="1:8" s="90" customFormat="1" ht="18.75">
      <c r="A95" s="234"/>
      <c r="B95" s="235"/>
      <c r="C95" s="237"/>
      <c r="D95" s="87" t="s">
        <v>173</v>
      </c>
      <c r="E95" s="87" t="s">
        <v>174</v>
      </c>
      <c r="F95" s="89">
        <v>1</v>
      </c>
      <c r="G95" s="92"/>
      <c r="H95" s="92"/>
    </row>
    <row r="96" spans="1:8" s="90" customFormat="1" ht="18.75">
      <c r="A96" s="234"/>
      <c r="B96" s="235"/>
      <c r="C96" s="237"/>
      <c r="D96" s="238" t="s">
        <v>188</v>
      </c>
      <c r="E96" s="236"/>
      <c r="F96" s="89"/>
      <c r="G96" s="92"/>
      <c r="H96" s="92"/>
    </row>
    <row r="97" spans="1:8" s="90" customFormat="1" ht="18.75">
      <c r="A97" s="234"/>
      <c r="B97" s="235"/>
      <c r="C97" s="237"/>
      <c r="D97" s="87" t="s">
        <v>151</v>
      </c>
      <c r="E97" s="93">
        <v>45971</v>
      </c>
      <c r="F97" s="232">
        <v>2</v>
      </c>
      <c r="G97" s="92"/>
      <c r="H97" s="92"/>
    </row>
    <row r="98" spans="1:8" s="90" customFormat="1" ht="18.75">
      <c r="A98" s="234"/>
      <c r="B98" s="235"/>
      <c r="C98" s="237"/>
      <c r="D98" s="238" t="s">
        <v>188</v>
      </c>
      <c r="E98" s="236"/>
      <c r="F98" s="232"/>
      <c r="G98" s="92"/>
      <c r="H98" s="92"/>
    </row>
    <row r="99" spans="1:8" ht="18.75">
      <c r="A99" s="229">
        <v>12</v>
      </c>
      <c r="B99" s="230" t="s">
        <v>194</v>
      </c>
      <c r="C99" s="236">
        <v>36</v>
      </c>
      <c r="D99" s="87" t="s">
        <v>195</v>
      </c>
      <c r="E99" s="87" t="s">
        <v>196</v>
      </c>
      <c r="F99" s="89">
        <v>1</v>
      </c>
      <c r="G99" s="82"/>
      <c r="H99" s="82"/>
    </row>
    <row r="100" spans="1:8" ht="18.75">
      <c r="A100" s="234"/>
      <c r="B100" s="235"/>
      <c r="C100" s="237"/>
      <c r="D100" s="87" t="s">
        <v>173</v>
      </c>
      <c r="E100" s="87" t="s">
        <v>197</v>
      </c>
      <c r="F100" s="89">
        <v>1</v>
      </c>
      <c r="G100" s="82"/>
      <c r="H100" s="82"/>
    </row>
    <row r="101" spans="1:8" ht="18.75">
      <c r="A101" s="234"/>
      <c r="B101" s="235"/>
      <c r="C101" s="237"/>
      <c r="D101" s="87" t="s">
        <v>141</v>
      </c>
      <c r="E101" s="87" t="s">
        <v>198</v>
      </c>
      <c r="F101" s="89">
        <v>1</v>
      </c>
      <c r="G101" s="82"/>
      <c r="H101" s="82"/>
    </row>
    <row r="102" spans="1:8" ht="18.75">
      <c r="A102" s="229">
        <v>13</v>
      </c>
      <c r="B102" s="230" t="s">
        <v>199</v>
      </c>
      <c r="C102" s="231">
        <v>36</v>
      </c>
      <c r="D102" s="84" t="s">
        <v>200</v>
      </c>
      <c r="E102" s="84" t="s">
        <v>196</v>
      </c>
      <c r="F102" s="232">
        <v>1</v>
      </c>
      <c r="G102" s="82"/>
      <c r="H102" s="82"/>
    </row>
    <row r="103" spans="1:8" ht="18.75">
      <c r="A103" s="229"/>
      <c r="B103" s="230"/>
      <c r="C103" s="231"/>
      <c r="D103" s="233" t="s">
        <v>188</v>
      </c>
      <c r="E103" s="231"/>
      <c r="F103" s="232"/>
      <c r="G103" s="82"/>
      <c r="H103" s="82"/>
    </row>
    <row r="104" spans="1:8" ht="37.5">
      <c r="A104" s="94">
        <v>14</v>
      </c>
      <c r="B104" s="95" t="s">
        <v>201</v>
      </c>
      <c r="C104" s="91">
        <v>24</v>
      </c>
      <c r="D104" s="96">
        <v>45768</v>
      </c>
      <c r="E104" s="96">
        <v>45771</v>
      </c>
      <c r="F104" s="91">
        <v>1</v>
      </c>
      <c r="G104" s="82"/>
      <c r="H104" s="82"/>
    </row>
  </sheetData>
  <autoFilter ref="A11:H104"/>
  <mergeCells count="119">
    <mergeCell ref="B1:F1"/>
    <mergeCell ref="B2:F2"/>
    <mergeCell ref="B3:F3"/>
    <mergeCell ref="B4:F4"/>
    <mergeCell ref="A5:F5"/>
    <mergeCell ref="A6:F6"/>
    <mergeCell ref="A7:F7"/>
    <mergeCell ref="A8:F8"/>
    <mergeCell ref="A9:F9"/>
    <mergeCell ref="A12:A26"/>
    <mergeCell ref="B12:B26"/>
    <mergeCell ref="C12:C26"/>
    <mergeCell ref="D12:D14"/>
    <mergeCell ref="E12:E14"/>
    <mergeCell ref="F12:F14"/>
    <mergeCell ref="D15:D17"/>
    <mergeCell ref="E15:E17"/>
    <mergeCell ref="F15:F17"/>
    <mergeCell ref="D18:D20"/>
    <mergeCell ref="E18:E20"/>
    <mergeCell ref="F18:F20"/>
    <mergeCell ref="D21:D23"/>
    <mergeCell ref="E21:E23"/>
    <mergeCell ref="F21:F23"/>
    <mergeCell ref="D24:D26"/>
    <mergeCell ref="E24:E26"/>
    <mergeCell ref="F24:F26"/>
    <mergeCell ref="A27:A41"/>
    <mergeCell ref="B27:B41"/>
    <mergeCell ref="C27:C41"/>
    <mergeCell ref="D27:D29"/>
    <mergeCell ref="E27:E29"/>
    <mergeCell ref="F27:F29"/>
    <mergeCell ref="D30:D32"/>
    <mergeCell ref="E30:E32"/>
    <mergeCell ref="F30:F32"/>
    <mergeCell ref="D33:D35"/>
    <mergeCell ref="E33:E35"/>
    <mergeCell ref="F33:F35"/>
    <mergeCell ref="D36:D38"/>
    <mergeCell ref="E36:E38"/>
    <mergeCell ref="F36:F38"/>
    <mergeCell ref="D39:D41"/>
    <mergeCell ref="E39:E41"/>
    <mergeCell ref="F39:F41"/>
    <mergeCell ref="A42:A51"/>
    <mergeCell ref="B42:B51"/>
    <mergeCell ref="C42:C51"/>
    <mergeCell ref="D42:D44"/>
    <mergeCell ref="E42:E44"/>
    <mergeCell ref="F42:F44"/>
    <mergeCell ref="D45:D47"/>
    <mergeCell ref="E45:E47"/>
    <mergeCell ref="F45:F47"/>
    <mergeCell ref="D48:D51"/>
    <mergeCell ref="E48:E51"/>
    <mergeCell ref="F48:F51"/>
    <mergeCell ref="A53:A56"/>
    <mergeCell ref="B53:B56"/>
    <mergeCell ref="C53:C56"/>
    <mergeCell ref="D53:D54"/>
    <mergeCell ref="E53:E54"/>
    <mergeCell ref="F53:F56"/>
    <mergeCell ref="D55:E56"/>
    <mergeCell ref="B57:F57"/>
    <mergeCell ref="A58:A67"/>
    <mergeCell ref="B58:B67"/>
    <mergeCell ref="C58:C67"/>
    <mergeCell ref="D58:D60"/>
    <mergeCell ref="E58:E60"/>
    <mergeCell ref="F58:F60"/>
    <mergeCell ref="D61:D63"/>
    <mergeCell ref="E61:E63"/>
    <mergeCell ref="F61:F63"/>
    <mergeCell ref="D64:D65"/>
    <mergeCell ref="E64:E65"/>
    <mergeCell ref="F64:F65"/>
    <mergeCell ref="D66:D67"/>
    <mergeCell ref="E66:E67"/>
    <mergeCell ref="F66:F67"/>
    <mergeCell ref="A68:A70"/>
    <mergeCell ref="B68:B70"/>
    <mergeCell ref="C68:C70"/>
    <mergeCell ref="A71:A78"/>
    <mergeCell ref="B71:B78"/>
    <mergeCell ref="C71:C78"/>
    <mergeCell ref="D73:D74"/>
    <mergeCell ref="E73:E74"/>
    <mergeCell ref="F73:F74"/>
    <mergeCell ref="D76:D77"/>
    <mergeCell ref="E76:E77"/>
    <mergeCell ref="F76:F77"/>
    <mergeCell ref="A79:A82"/>
    <mergeCell ref="B79:B82"/>
    <mergeCell ref="C79:C82"/>
    <mergeCell ref="A83:A92"/>
    <mergeCell ref="B83:B92"/>
    <mergeCell ref="C83:C92"/>
    <mergeCell ref="D84:E84"/>
    <mergeCell ref="D86:E86"/>
    <mergeCell ref="D88:E88"/>
    <mergeCell ref="D90:E90"/>
    <mergeCell ref="D92:E92"/>
    <mergeCell ref="A102:A103"/>
    <mergeCell ref="B102:B103"/>
    <mergeCell ref="C102:C103"/>
    <mergeCell ref="F102:F103"/>
    <mergeCell ref="D103:E103"/>
    <mergeCell ref="A93:A98"/>
    <mergeCell ref="B93:B98"/>
    <mergeCell ref="C93:C98"/>
    <mergeCell ref="F93:F94"/>
    <mergeCell ref="D94:E94"/>
    <mergeCell ref="D96:E96"/>
    <mergeCell ref="F97:F98"/>
    <mergeCell ref="D98:E98"/>
    <mergeCell ref="A99:A101"/>
    <mergeCell ref="B99:B101"/>
    <mergeCell ref="C99:C101"/>
  </mergeCells>
  <pageMargins left="0.70866141732283461" right="0" top="0.55118110236220474" bottom="0.3543307086614173" header="0.31496062992125984" footer="0.31496062992125984"/>
  <pageSetup paperSize="9" scale="6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view="pageBreakPreview" topLeftCell="A10" zoomScale="74" zoomScaleSheetLayoutView="74" workbookViewId="0">
      <selection activeCell="B16" sqref="B16:B26"/>
    </sheetView>
  </sheetViews>
  <sheetFormatPr defaultColWidth="9.140625" defaultRowHeight="15"/>
  <cols>
    <col min="1" max="1" width="4.42578125" style="65" customWidth="1"/>
    <col min="2" max="2" width="67.85546875" style="65" customWidth="1"/>
    <col min="3" max="3" width="12.42578125" style="65" customWidth="1"/>
    <col min="4" max="4" width="20.42578125" style="65" customWidth="1"/>
    <col min="5" max="5" width="18.7109375" style="65" customWidth="1"/>
    <col min="6" max="6" width="15.85546875" style="65" customWidth="1"/>
    <col min="7" max="7" width="39.7109375" style="66" customWidth="1"/>
    <col min="8" max="16384" width="9.140625" style="65"/>
  </cols>
  <sheetData>
    <row r="1" spans="1:7" s="97" customFormat="1" ht="17.25" customHeight="1">
      <c r="A1" s="98"/>
      <c r="B1" s="305" t="s">
        <v>90</v>
      </c>
      <c r="C1" s="306"/>
      <c r="D1" s="306"/>
      <c r="E1" s="306"/>
      <c r="F1" s="306"/>
      <c r="G1" s="99"/>
    </row>
    <row r="2" spans="1:7" s="97" customFormat="1" ht="13.5" customHeight="1">
      <c r="A2" s="98"/>
      <c r="B2" s="305" t="s">
        <v>91</v>
      </c>
      <c r="C2" s="306"/>
      <c r="D2" s="306"/>
      <c r="E2" s="306"/>
      <c r="F2" s="306"/>
      <c r="G2" s="99"/>
    </row>
    <row r="3" spans="1:7" s="97" customFormat="1" ht="16.5" customHeight="1">
      <c r="A3" s="98"/>
      <c r="B3" s="305" t="s">
        <v>92</v>
      </c>
      <c r="C3" s="306"/>
      <c r="D3" s="306"/>
      <c r="E3" s="306"/>
      <c r="F3" s="306"/>
      <c r="G3" s="99"/>
    </row>
    <row r="4" spans="1:7" s="97" customFormat="1" ht="30.75" customHeight="1">
      <c r="A4" s="252" t="s">
        <v>93</v>
      </c>
      <c r="B4" s="307"/>
      <c r="C4" s="307"/>
      <c r="D4" s="307"/>
      <c r="E4" s="307"/>
      <c r="F4" s="308"/>
      <c r="G4" s="100"/>
    </row>
    <row r="5" spans="1:7" s="97" customFormat="1" ht="24" customHeight="1">
      <c r="A5" s="255" t="s">
        <v>202</v>
      </c>
      <c r="B5" s="309"/>
      <c r="C5" s="309"/>
      <c r="D5" s="309"/>
      <c r="E5" s="309"/>
      <c r="F5" s="310"/>
      <c r="G5" s="101"/>
    </row>
    <row r="6" spans="1:7" s="97" customFormat="1" ht="21" customHeight="1">
      <c r="A6" s="311" t="s">
        <v>203</v>
      </c>
      <c r="B6" s="312"/>
      <c r="C6" s="312"/>
      <c r="D6" s="312"/>
      <c r="E6" s="312"/>
      <c r="F6" s="313"/>
      <c r="G6" s="100"/>
    </row>
    <row r="7" spans="1:7" s="97" customFormat="1" ht="19.5" customHeight="1">
      <c r="A7" s="314" t="s">
        <v>204</v>
      </c>
      <c r="B7" s="314"/>
      <c r="C7" s="314"/>
      <c r="D7" s="314"/>
      <c r="E7" s="314"/>
      <c r="F7" s="314"/>
      <c r="G7" s="100"/>
    </row>
    <row r="8" spans="1:7" s="102" customFormat="1" ht="24" customHeight="1">
      <c r="A8" s="315" t="s">
        <v>205</v>
      </c>
      <c r="B8" s="315"/>
      <c r="C8" s="315"/>
      <c r="D8" s="315"/>
      <c r="E8" s="315"/>
      <c r="F8" s="315"/>
      <c r="G8" s="104"/>
    </row>
    <row r="9" spans="1:7" s="105" customFormat="1" ht="78.75" customHeight="1">
      <c r="A9" s="103" t="s">
        <v>98</v>
      </c>
      <c r="B9" s="103" t="s">
        <v>99</v>
      </c>
      <c r="C9" s="103" t="s">
        <v>100</v>
      </c>
      <c r="D9" s="103" t="s">
        <v>101</v>
      </c>
      <c r="E9" s="103" t="s">
        <v>102</v>
      </c>
      <c r="F9" s="103" t="s">
        <v>103</v>
      </c>
      <c r="G9" s="106" t="s">
        <v>11</v>
      </c>
    </row>
    <row r="10" spans="1:7" s="109" customFormat="1" ht="15" customHeight="1">
      <c r="A10" s="107" t="s">
        <v>276</v>
      </c>
      <c r="B10" s="107">
        <v>2</v>
      </c>
      <c r="C10" s="107">
        <v>3</v>
      </c>
      <c r="D10" s="107">
        <v>4</v>
      </c>
      <c r="E10" s="107">
        <v>5</v>
      </c>
      <c r="F10" s="107">
        <v>6</v>
      </c>
      <c r="G10" s="108"/>
    </row>
    <row r="11" spans="1:7" s="113" customFormat="1" ht="30">
      <c r="A11" s="278">
        <v>1</v>
      </c>
      <c r="B11" s="272" t="s">
        <v>273</v>
      </c>
      <c r="C11" s="275">
        <v>36</v>
      </c>
      <c r="D11" s="110" t="s">
        <v>200</v>
      </c>
      <c r="E11" s="110" t="s">
        <v>206</v>
      </c>
      <c r="F11" s="111">
        <v>1</v>
      </c>
      <c r="G11" s="112" t="s">
        <v>207</v>
      </c>
    </row>
    <row r="12" spans="1:7" s="113" customFormat="1" ht="18.75">
      <c r="A12" s="270"/>
      <c r="B12" s="279"/>
      <c r="C12" s="276"/>
      <c r="D12" s="110" t="s">
        <v>208</v>
      </c>
      <c r="E12" s="110" t="s">
        <v>209</v>
      </c>
      <c r="F12" s="111">
        <v>1</v>
      </c>
      <c r="G12" s="112" t="s">
        <v>210</v>
      </c>
    </row>
    <row r="13" spans="1:7" s="113" customFormat="1" ht="81.75" customHeight="1">
      <c r="A13" s="270"/>
      <c r="B13" s="279"/>
      <c r="C13" s="276"/>
      <c r="D13" s="110" t="s">
        <v>211</v>
      </c>
      <c r="E13" s="110" t="s">
        <v>212</v>
      </c>
      <c r="F13" s="111">
        <v>1</v>
      </c>
      <c r="G13" s="112" t="s">
        <v>213</v>
      </c>
    </row>
    <row r="14" spans="1:7" s="113" customFormat="1" ht="30">
      <c r="A14" s="270"/>
      <c r="B14" s="279"/>
      <c r="C14" s="276"/>
      <c r="D14" s="110" t="s">
        <v>185</v>
      </c>
      <c r="E14" s="110" t="s">
        <v>186</v>
      </c>
      <c r="F14" s="111">
        <v>2</v>
      </c>
      <c r="G14" s="112" t="s">
        <v>214</v>
      </c>
    </row>
    <row r="15" spans="1:7" s="113" customFormat="1" ht="30">
      <c r="A15" s="270"/>
      <c r="B15" s="279"/>
      <c r="C15" s="277"/>
      <c r="D15" s="110" t="s">
        <v>215</v>
      </c>
      <c r="E15" s="110" t="s">
        <v>216</v>
      </c>
      <c r="F15" s="111">
        <v>1</v>
      </c>
      <c r="G15" s="112" t="s">
        <v>217</v>
      </c>
    </row>
    <row r="16" spans="1:7" s="113" customFormat="1" ht="30">
      <c r="A16" s="278">
        <v>2</v>
      </c>
      <c r="B16" s="316" t="s">
        <v>274</v>
      </c>
      <c r="C16" s="275">
        <v>36</v>
      </c>
      <c r="D16" s="110" t="s">
        <v>180</v>
      </c>
      <c r="E16" s="110" t="s">
        <v>181</v>
      </c>
      <c r="F16" s="111">
        <v>1</v>
      </c>
      <c r="G16" s="112" t="s">
        <v>218</v>
      </c>
    </row>
    <row r="17" spans="1:7" s="113" customFormat="1" ht="18.75">
      <c r="A17" s="270"/>
      <c r="B17" s="317"/>
      <c r="C17" s="276"/>
      <c r="D17" s="114" t="s">
        <v>200</v>
      </c>
      <c r="E17" s="110" t="s">
        <v>196</v>
      </c>
      <c r="F17" s="265">
        <v>1</v>
      </c>
      <c r="G17" s="112"/>
    </row>
    <row r="18" spans="1:7" s="113" customFormat="1" ht="18.75">
      <c r="A18" s="270"/>
      <c r="B18" s="317"/>
      <c r="C18" s="276"/>
      <c r="D18" s="293" t="s">
        <v>188</v>
      </c>
      <c r="E18" s="294"/>
      <c r="F18" s="266"/>
      <c r="G18" s="115"/>
    </row>
    <row r="19" spans="1:7" s="113" customFormat="1" ht="30">
      <c r="A19" s="270"/>
      <c r="B19" s="317"/>
      <c r="C19" s="276"/>
      <c r="D19" s="116" t="s">
        <v>219</v>
      </c>
      <c r="E19" s="117" t="s">
        <v>220</v>
      </c>
      <c r="F19" s="111">
        <v>2</v>
      </c>
      <c r="G19" s="112" t="s">
        <v>221</v>
      </c>
    </row>
    <row r="20" spans="1:7" s="113" customFormat="1" ht="50.25" customHeight="1">
      <c r="A20" s="270"/>
      <c r="B20" s="317"/>
      <c r="C20" s="276"/>
      <c r="D20" s="173" t="s">
        <v>211</v>
      </c>
      <c r="E20" s="174" t="s">
        <v>222</v>
      </c>
      <c r="F20" s="295">
        <v>1</v>
      </c>
      <c r="G20" s="303" t="s">
        <v>293</v>
      </c>
    </row>
    <row r="21" spans="1:7" s="113" customFormat="1" ht="18.75">
      <c r="A21" s="270"/>
      <c r="B21" s="317"/>
      <c r="C21" s="276"/>
      <c r="D21" s="297" t="s">
        <v>188</v>
      </c>
      <c r="E21" s="298"/>
      <c r="F21" s="296"/>
      <c r="G21" s="304"/>
    </row>
    <row r="22" spans="1:7" s="113" customFormat="1" ht="55.5" customHeight="1">
      <c r="A22" s="270"/>
      <c r="B22" s="317"/>
      <c r="C22" s="276"/>
      <c r="D22" s="173" t="s">
        <v>223</v>
      </c>
      <c r="E22" s="174" t="s">
        <v>222</v>
      </c>
      <c r="F22" s="199">
        <v>2</v>
      </c>
      <c r="G22" s="200" t="s">
        <v>291</v>
      </c>
    </row>
    <row r="23" spans="1:7" s="113" customFormat="1" ht="18.75">
      <c r="A23" s="270"/>
      <c r="B23" s="317"/>
      <c r="C23" s="276"/>
      <c r="D23" s="166" t="s">
        <v>224</v>
      </c>
      <c r="E23" s="167" t="s">
        <v>177</v>
      </c>
      <c r="F23" s="168">
        <v>2</v>
      </c>
      <c r="G23" s="198" t="s">
        <v>294</v>
      </c>
    </row>
    <row r="24" spans="1:7" s="113" customFormat="1" ht="30">
      <c r="A24" s="270"/>
      <c r="B24" s="317"/>
      <c r="C24" s="276"/>
      <c r="D24" s="166" t="s">
        <v>191</v>
      </c>
      <c r="E24" s="167" t="s">
        <v>225</v>
      </c>
      <c r="F24" s="168">
        <v>1</v>
      </c>
      <c r="G24" s="169" t="s">
        <v>226</v>
      </c>
    </row>
    <row r="25" spans="1:7" s="113" customFormat="1" ht="30">
      <c r="A25" s="270"/>
      <c r="B25" s="317"/>
      <c r="C25" s="276"/>
      <c r="D25" s="166" t="s">
        <v>185</v>
      </c>
      <c r="E25" s="167" t="s">
        <v>152</v>
      </c>
      <c r="F25" s="299">
        <v>1</v>
      </c>
      <c r="G25" s="169" t="s">
        <v>227</v>
      </c>
    </row>
    <row r="26" spans="1:7" s="113" customFormat="1" ht="18.75">
      <c r="A26" s="271"/>
      <c r="B26" s="318"/>
      <c r="C26" s="277"/>
      <c r="D26" s="301" t="s">
        <v>188</v>
      </c>
      <c r="E26" s="302"/>
      <c r="F26" s="300"/>
      <c r="G26" s="169"/>
    </row>
    <row r="27" spans="1:7" s="113" customFormat="1" ht="60">
      <c r="A27" s="278">
        <v>3</v>
      </c>
      <c r="B27" s="272" t="s">
        <v>166</v>
      </c>
      <c r="C27" s="275">
        <v>72</v>
      </c>
      <c r="D27" s="118" t="s">
        <v>193</v>
      </c>
      <c r="E27" s="119" t="s">
        <v>158</v>
      </c>
      <c r="F27" s="111">
        <v>1</v>
      </c>
      <c r="G27" s="112" t="s">
        <v>228</v>
      </c>
    </row>
    <row r="28" spans="1:7" s="113" customFormat="1" ht="75">
      <c r="A28" s="270"/>
      <c r="B28" s="279"/>
      <c r="C28" s="276"/>
      <c r="D28" s="118" t="s">
        <v>170</v>
      </c>
      <c r="E28" s="119" t="s">
        <v>171</v>
      </c>
      <c r="F28" s="111">
        <v>1</v>
      </c>
      <c r="G28" s="112" t="s">
        <v>229</v>
      </c>
    </row>
    <row r="29" spans="1:7" s="113" customFormat="1" ht="30">
      <c r="A29" s="270"/>
      <c r="B29" s="279"/>
      <c r="C29" s="276"/>
      <c r="D29" s="118" t="s">
        <v>140</v>
      </c>
      <c r="E29" s="119" t="s">
        <v>175</v>
      </c>
      <c r="F29" s="111">
        <v>1</v>
      </c>
      <c r="G29" s="112" t="s">
        <v>230</v>
      </c>
    </row>
    <row r="30" spans="1:7" s="113" customFormat="1" ht="45">
      <c r="A30" s="271"/>
      <c r="B30" s="280"/>
      <c r="C30" s="277"/>
      <c r="D30" s="118" t="s">
        <v>191</v>
      </c>
      <c r="E30" s="119" t="s">
        <v>186</v>
      </c>
      <c r="F30" s="111">
        <v>1</v>
      </c>
      <c r="G30" s="112" t="s">
        <v>231</v>
      </c>
    </row>
    <row r="31" spans="1:7" s="113" customFormat="1" ht="30">
      <c r="A31" s="278">
        <v>4</v>
      </c>
      <c r="B31" s="292" t="s">
        <v>179</v>
      </c>
      <c r="C31" s="275">
        <v>36</v>
      </c>
      <c r="D31" s="118" t="s">
        <v>193</v>
      </c>
      <c r="E31" s="119" t="s">
        <v>232</v>
      </c>
      <c r="F31" s="111">
        <v>1</v>
      </c>
      <c r="G31" s="112" t="s">
        <v>233</v>
      </c>
    </row>
    <row r="32" spans="1:7" s="113" customFormat="1" ht="30">
      <c r="A32" s="270"/>
      <c r="B32" s="283"/>
      <c r="C32" s="276"/>
      <c r="D32" s="118" t="s">
        <v>195</v>
      </c>
      <c r="E32" s="119" t="s">
        <v>196</v>
      </c>
      <c r="F32" s="111">
        <v>1</v>
      </c>
      <c r="G32" s="112" t="s">
        <v>234</v>
      </c>
    </row>
    <row r="33" spans="1:7" s="113" customFormat="1" ht="45">
      <c r="A33" s="270"/>
      <c r="B33" s="283"/>
      <c r="C33" s="276"/>
      <c r="D33" s="118" t="s">
        <v>170</v>
      </c>
      <c r="E33" s="119" t="s">
        <v>171</v>
      </c>
      <c r="F33" s="265">
        <v>1</v>
      </c>
      <c r="G33" s="112" t="s">
        <v>235</v>
      </c>
    </row>
    <row r="34" spans="1:7" s="113" customFormat="1" ht="18.75">
      <c r="A34" s="270"/>
      <c r="B34" s="283"/>
      <c r="C34" s="276"/>
      <c r="D34" s="267" t="s">
        <v>188</v>
      </c>
      <c r="E34" s="268"/>
      <c r="F34" s="266"/>
      <c r="G34" s="112" t="s">
        <v>236</v>
      </c>
    </row>
    <row r="35" spans="1:7" s="113" customFormat="1" ht="60">
      <c r="A35" s="270"/>
      <c r="B35" s="283"/>
      <c r="C35" s="276"/>
      <c r="D35" s="119" t="s">
        <v>147</v>
      </c>
      <c r="E35" s="120">
        <v>45751</v>
      </c>
      <c r="F35" s="111">
        <v>2</v>
      </c>
      <c r="G35" s="112" t="s">
        <v>237</v>
      </c>
    </row>
    <row r="36" spans="1:7" s="113" customFormat="1" ht="30">
      <c r="A36" s="270"/>
      <c r="B36" s="283"/>
      <c r="C36" s="276"/>
      <c r="D36" s="118" t="s">
        <v>219</v>
      </c>
      <c r="E36" s="119" t="s">
        <v>209</v>
      </c>
      <c r="F36" s="265">
        <v>2</v>
      </c>
      <c r="G36" s="112" t="s">
        <v>238</v>
      </c>
    </row>
    <row r="37" spans="1:7" s="113" customFormat="1" ht="18.75">
      <c r="A37" s="270"/>
      <c r="B37" s="283"/>
      <c r="C37" s="276"/>
      <c r="D37" s="267" t="s">
        <v>188</v>
      </c>
      <c r="E37" s="268"/>
      <c r="F37" s="266"/>
      <c r="G37" s="112"/>
    </row>
    <row r="38" spans="1:7" s="113" customFormat="1" ht="30">
      <c r="A38" s="270"/>
      <c r="B38" s="283"/>
      <c r="C38" s="276"/>
      <c r="D38" s="118" t="s">
        <v>160</v>
      </c>
      <c r="E38" s="119" t="s">
        <v>161</v>
      </c>
      <c r="F38" s="111">
        <v>1</v>
      </c>
      <c r="G38" s="112" t="s">
        <v>239</v>
      </c>
    </row>
    <row r="39" spans="1:7" s="113" customFormat="1" ht="44.25" customHeight="1">
      <c r="A39" s="270"/>
      <c r="B39" s="283"/>
      <c r="C39" s="276"/>
      <c r="D39" s="201" t="s">
        <v>184</v>
      </c>
      <c r="E39" s="202" t="s">
        <v>212</v>
      </c>
      <c r="F39" s="288">
        <v>1</v>
      </c>
      <c r="G39" s="203" t="s">
        <v>240</v>
      </c>
    </row>
    <row r="40" spans="1:7" s="113" customFormat="1" ht="18.75">
      <c r="A40" s="270"/>
      <c r="B40" s="283"/>
      <c r="C40" s="276"/>
      <c r="D40" s="290" t="s">
        <v>188</v>
      </c>
      <c r="E40" s="291"/>
      <c r="F40" s="289"/>
      <c r="G40" s="203"/>
    </row>
    <row r="41" spans="1:7" s="113" customFormat="1" ht="49.5" customHeight="1">
      <c r="A41" s="270"/>
      <c r="B41" s="283"/>
      <c r="C41" s="276"/>
      <c r="D41" s="204" t="s">
        <v>176</v>
      </c>
      <c r="E41" s="205" t="s">
        <v>241</v>
      </c>
      <c r="F41" s="159">
        <v>2</v>
      </c>
      <c r="G41" s="206" t="s">
        <v>307</v>
      </c>
    </row>
    <row r="42" spans="1:7" s="113" customFormat="1" ht="30">
      <c r="A42" s="271"/>
      <c r="B42" s="284"/>
      <c r="C42" s="277"/>
      <c r="D42" s="157" t="s">
        <v>151</v>
      </c>
      <c r="E42" s="176" t="s">
        <v>152</v>
      </c>
      <c r="F42" s="159">
        <v>2</v>
      </c>
      <c r="G42" s="158" t="s">
        <v>242</v>
      </c>
    </row>
    <row r="43" spans="1:7" s="113" customFormat="1" ht="18.75">
      <c r="A43" s="269">
        <v>5</v>
      </c>
      <c r="B43" s="282" t="s">
        <v>243</v>
      </c>
      <c r="C43" s="275">
        <v>36</v>
      </c>
      <c r="D43" s="118" t="s">
        <v>244</v>
      </c>
      <c r="E43" s="119" t="s">
        <v>245</v>
      </c>
      <c r="F43" s="111">
        <v>2</v>
      </c>
      <c r="G43" s="112"/>
    </row>
    <row r="44" spans="1:7" s="113" customFormat="1" ht="90">
      <c r="A44" s="270"/>
      <c r="B44" s="283"/>
      <c r="C44" s="276"/>
      <c r="D44" s="118" t="s">
        <v>170</v>
      </c>
      <c r="E44" s="119" t="s">
        <v>246</v>
      </c>
      <c r="F44" s="111">
        <v>2</v>
      </c>
      <c r="G44" s="112" t="s">
        <v>247</v>
      </c>
    </row>
    <row r="45" spans="1:7" s="113" customFormat="1" ht="105">
      <c r="A45" s="270"/>
      <c r="B45" s="283"/>
      <c r="C45" s="276"/>
      <c r="D45" s="118" t="s">
        <v>172</v>
      </c>
      <c r="E45" s="119" t="s">
        <v>248</v>
      </c>
      <c r="F45" s="111">
        <v>2</v>
      </c>
      <c r="G45" s="112" t="s">
        <v>278</v>
      </c>
    </row>
    <row r="46" spans="1:7" s="113" customFormat="1" ht="60">
      <c r="A46" s="270"/>
      <c r="B46" s="283"/>
      <c r="C46" s="276"/>
      <c r="D46" s="118" t="s">
        <v>208</v>
      </c>
      <c r="E46" s="119" t="s">
        <v>209</v>
      </c>
      <c r="F46" s="111">
        <v>2</v>
      </c>
      <c r="G46" s="112" t="s">
        <v>249</v>
      </c>
    </row>
    <row r="47" spans="1:7" s="113" customFormat="1" ht="45">
      <c r="A47" s="270"/>
      <c r="B47" s="283"/>
      <c r="C47" s="276"/>
      <c r="D47" s="118" t="s">
        <v>250</v>
      </c>
      <c r="E47" s="119" t="s">
        <v>251</v>
      </c>
      <c r="F47" s="111">
        <v>2</v>
      </c>
      <c r="G47" s="112" t="s">
        <v>252</v>
      </c>
    </row>
    <row r="48" spans="1:7" s="113" customFormat="1" ht="18.75">
      <c r="A48" s="270"/>
      <c r="B48" s="283"/>
      <c r="C48" s="276"/>
      <c r="D48" s="118" t="s">
        <v>253</v>
      </c>
      <c r="E48" s="119" t="s">
        <v>254</v>
      </c>
      <c r="F48" s="111">
        <v>2</v>
      </c>
      <c r="G48" s="112"/>
    </row>
    <row r="49" spans="1:7" s="113" customFormat="1" ht="18.75">
      <c r="A49" s="270"/>
      <c r="B49" s="283"/>
      <c r="C49" s="276"/>
      <c r="D49" s="118" t="s">
        <v>173</v>
      </c>
      <c r="E49" s="119" t="s">
        <v>197</v>
      </c>
      <c r="F49" s="111">
        <v>2</v>
      </c>
      <c r="G49" s="112"/>
    </row>
    <row r="50" spans="1:7" s="113" customFormat="1" ht="45">
      <c r="A50" s="270"/>
      <c r="B50" s="283"/>
      <c r="C50" s="276"/>
      <c r="D50" s="118" t="s">
        <v>255</v>
      </c>
      <c r="E50" s="119" t="s">
        <v>174</v>
      </c>
      <c r="F50" s="111">
        <v>2</v>
      </c>
      <c r="G50" s="112" t="s">
        <v>256</v>
      </c>
    </row>
    <row r="51" spans="1:7" s="113" customFormat="1" ht="18.75">
      <c r="A51" s="270"/>
      <c r="B51" s="283"/>
      <c r="C51" s="276"/>
      <c r="D51" s="118" t="s">
        <v>149</v>
      </c>
      <c r="E51" s="119" t="s">
        <v>150</v>
      </c>
      <c r="F51" s="111">
        <v>1</v>
      </c>
      <c r="G51" s="112"/>
    </row>
    <row r="52" spans="1:7" s="113" customFormat="1" ht="33" customHeight="1">
      <c r="A52" s="270"/>
      <c r="B52" s="283"/>
      <c r="C52" s="276"/>
      <c r="D52" s="118" t="s">
        <v>184</v>
      </c>
      <c r="E52" s="175" t="s">
        <v>175</v>
      </c>
      <c r="F52" s="199">
        <v>2</v>
      </c>
      <c r="G52" s="200" t="s">
        <v>287</v>
      </c>
    </row>
    <row r="53" spans="1:7" s="113" customFormat="1" ht="30">
      <c r="A53" s="270"/>
      <c r="B53" s="283"/>
      <c r="C53" s="276"/>
      <c r="D53" s="170" t="s">
        <v>151</v>
      </c>
      <c r="E53" s="171" t="s">
        <v>152</v>
      </c>
      <c r="F53" s="168">
        <v>2</v>
      </c>
      <c r="G53" s="169" t="s">
        <v>257</v>
      </c>
    </row>
    <row r="54" spans="1:7" s="113" customFormat="1" ht="30">
      <c r="A54" s="271"/>
      <c r="B54" s="284"/>
      <c r="C54" s="277"/>
      <c r="D54" s="118" t="s">
        <v>164</v>
      </c>
      <c r="E54" s="119" t="s">
        <v>165</v>
      </c>
      <c r="F54" s="111">
        <v>2</v>
      </c>
      <c r="G54" s="112" t="s">
        <v>258</v>
      </c>
    </row>
    <row r="55" spans="1:7" s="113" customFormat="1" ht="18.75">
      <c r="A55" s="269">
        <v>6</v>
      </c>
      <c r="B55" s="272" t="s">
        <v>259</v>
      </c>
      <c r="C55" s="275">
        <v>36</v>
      </c>
      <c r="D55" s="118" t="s">
        <v>145</v>
      </c>
      <c r="E55" s="119" t="s">
        <v>167</v>
      </c>
      <c r="F55" s="265">
        <v>1</v>
      </c>
      <c r="G55" s="115" t="s">
        <v>260</v>
      </c>
    </row>
    <row r="56" spans="1:7" s="113" customFormat="1" ht="18.75">
      <c r="A56" s="285"/>
      <c r="B56" s="286"/>
      <c r="C56" s="276"/>
      <c r="D56" s="267" t="s">
        <v>188</v>
      </c>
      <c r="E56" s="281"/>
      <c r="F56" s="266"/>
      <c r="G56" s="112"/>
    </row>
    <row r="57" spans="1:7" s="113" customFormat="1" ht="45">
      <c r="A57" s="285"/>
      <c r="B57" s="286"/>
      <c r="C57" s="276"/>
      <c r="D57" s="118" t="s">
        <v>253</v>
      </c>
      <c r="E57" s="119" t="s">
        <v>197</v>
      </c>
      <c r="F57" s="265">
        <v>2</v>
      </c>
      <c r="G57" s="112" t="s">
        <v>261</v>
      </c>
    </row>
    <row r="58" spans="1:7" s="113" customFormat="1" ht="30">
      <c r="A58" s="285"/>
      <c r="B58" s="286"/>
      <c r="C58" s="276"/>
      <c r="D58" s="267" t="s">
        <v>188</v>
      </c>
      <c r="E58" s="281"/>
      <c r="F58" s="266"/>
      <c r="G58" s="112" t="s">
        <v>262</v>
      </c>
    </row>
    <row r="59" spans="1:7" s="113" customFormat="1" ht="18.75">
      <c r="A59" s="285"/>
      <c r="B59" s="286"/>
      <c r="C59" s="276"/>
      <c r="D59" s="118" t="s">
        <v>215</v>
      </c>
      <c r="E59" s="119" t="s">
        <v>198</v>
      </c>
      <c r="F59" s="265">
        <v>1</v>
      </c>
      <c r="G59" s="115"/>
    </row>
    <row r="60" spans="1:7" s="113" customFormat="1" ht="30">
      <c r="A60" s="271"/>
      <c r="B60" s="287"/>
      <c r="C60" s="277"/>
      <c r="D60" s="267" t="s">
        <v>188</v>
      </c>
      <c r="E60" s="281"/>
      <c r="F60" s="266"/>
      <c r="G60" s="112" t="s">
        <v>263</v>
      </c>
    </row>
    <row r="61" spans="1:7" s="113" customFormat="1" ht="30">
      <c r="A61" s="269">
        <v>7</v>
      </c>
      <c r="B61" s="272" t="s">
        <v>194</v>
      </c>
      <c r="C61" s="275">
        <v>36</v>
      </c>
      <c r="D61" s="118" t="s">
        <v>195</v>
      </c>
      <c r="E61" s="119" t="s">
        <v>196</v>
      </c>
      <c r="F61" s="111">
        <v>1</v>
      </c>
      <c r="G61" s="112" t="s">
        <v>277</v>
      </c>
    </row>
    <row r="62" spans="1:7" s="113" customFormat="1" ht="18.75">
      <c r="A62" s="270"/>
      <c r="B62" s="273"/>
      <c r="C62" s="276"/>
      <c r="D62" s="118" t="s">
        <v>182</v>
      </c>
      <c r="E62" s="119" t="s">
        <v>183</v>
      </c>
      <c r="F62" s="111">
        <v>1</v>
      </c>
      <c r="G62" s="112" t="s">
        <v>264</v>
      </c>
    </row>
    <row r="63" spans="1:7" s="113" customFormat="1" ht="18.75">
      <c r="A63" s="270"/>
      <c r="B63" s="273"/>
      <c r="C63" s="276"/>
      <c r="D63" s="118" t="s">
        <v>149</v>
      </c>
      <c r="E63" s="119" t="s">
        <v>150</v>
      </c>
      <c r="F63" s="111">
        <v>2</v>
      </c>
      <c r="G63" s="112"/>
    </row>
    <row r="64" spans="1:7" s="113" customFormat="1" ht="66.75" customHeight="1">
      <c r="A64" s="270"/>
      <c r="B64" s="273"/>
      <c r="C64" s="276"/>
      <c r="D64" s="118" t="s">
        <v>211</v>
      </c>
      <c r="E64" s="175" t="s">
        <v>212</v>
      </c>
      <c r="F64" s="199">
        <v>1</v>
      </c>
      <c r="G64" s="200" t="s">
        <v>292</v>
      </c>
    </row>
    <row r="65" spans="1:7" s="113" customFormat="1" ht="30">
      <c r="A65" s="271"/>
      <c r="B65" s="274"/>
      <c r="C65" s="277"/>
      <c r="D65" s="118" t="s">
        <v>141</v>
      </c>
      <c r="E65" s="119" t="s">
        <v>198</v>
      </c>
      <c r="F65" s="111">
        <v>1</v>
      </c>
      <c r="G65" s="112" t="s">
        <v>265</v>
      </c>
    </row>
    <row r="66" spans="1:7" s="113" customFormat="1" ht="42.75" customHeight="1">
      <c r="A66" s="121">
        <v>8</v>
      </c>
      <c r="B66" s="122" t="s">
        <v>199</v>
      </c>
      <c r="C66" s="123">
        <v>36</v>
      </c>
      <c r="D66" s="118" t="s">
        <v>160</v>
      </c>
      <c r="E66" s="119" t="s">
        <v>161</v>
      </c>
      <c r="F66" s="111">
        <v>1</v>
      </c>
      <c r="G66" s="112" t="s">
        <v>266</v>
      </c>
    </row>
    <row r="67" spans="1:7" s="113" customFormat="1" ht="30">
      <c r="A67" s="278">
        <v>9</v>
      </c>
      <c r="B67" s="272" t="s">
        <v>267</v>
      </c>
      <c r="C67" s="275">
        <v>72</v>
      </c>
      <c r="D67" s="118" t="s">
        <v>157</v>
      </c>
      <c r="E67" s="119" t="s">
        <v>146</v>
      </c>
      <c r="F67" s="111">
        <v>3</v>
      </c>
      <c r="G67" s="112" t="s">
        <v>268</v>
      </c>
    </row>
    <row r="68" spans="1:7" s="113" customFormat="1" ht="30">
      <c r="A68" s="270"/>
      <c r="B68" s="279"/>
      <c r="C68" s="276"/>
      <c r="D68" s="118" t="s">
        <v>147</v>
      </c>
      <c r="E68" s="119" t="s">
        <v>220</v>
      </c>
      <c r="F68" s="111">
        <v>4</v>
      </c>
      <c r="G68" s="112" t="s">
        <v>269</v>
      </c>
    </row>
    <row r="69" spans="1:7" s="113" customFormat="1" ht="18.75">
      <c r="A69" s="270"/>
      <c r="B69" s="279"/>
      <c r="C69" s="276"/>
      <c r="D69" s="118" t="s">
        <v>250</v>
      </c>
      <c r="E69" s="119" t="s">
        <v>174</v>
      </c>
      <c r="F69" s="265">
        <v>3</v>
      </c>
      <c r="G69" s="112"/>
    </row>
    <row r="70" spans="1:7" s="113" customFormat="1" ht="18.75">
      <c r="A70" s="270"/>
      <c r="B70" s="279"/>
      <c r="C70" s="276"/>
      <c r="D70" s="267" t="s">
        <v>188</v>
      </c>
      <c r="E70" s="268"/>
      <c r="F70" s="266"/>
      <c r="G70" s="112" t="s">
        <v>270</v>
      </c>
    </row>
    <row r="71" spans="1:7" s="113" customFormat="1" ht="60">
      <c r="A71" s="271"/>
      <c r="B71" s="280"/>
      <c r="C71" s="277"/>
      <c r="D71" s="118" t="s">
        <v>215</v>
      </c>
      <c r="E71" s="119" t="s">
        <v>198</v>
      </c>
      <c r="F71" s="111">
        <v>3</v>
      </c>
      <c r="G71" s="112" t="s">
        <v>271</v>
      </c>
    </row>
    <row r="72" spans="1:7" s="113" customFormat="1" ht="49.5" customHeight="1">
      <c r="A72" s="124">
        <v>10</v>
      </c>
      <c r="B72" s="217" t="s">
        <v>272</v>
      </c>
      <c r="C72" s="125">
        <v>72</v>
      </c>
      <c r="D72" s="207" t="s">
        <v>191</v>
      </c>
      <c r="E72" s="208" t="s">
        <v>186</v>
      </c>
      <c r="F72" s="168">
        <v>2</v>
      </c>
      <c r="G72" s="198" t="s">
        <v>308</v>
      </c>
    </row>
  </sheetData>
  <autoFilter ref="A10:G72"/>
  <mergeCells count="53">
    <mergeCell ref="G20:G21"/>
    <mergeCell ref="B1:F1"/>
    <mergeCell ref="B2:F2"/>
    <mergeCell ref="B3:F3"/>
    <mergeCell ref="A4:F4"/>
    <mergeCell ref="A5:F5"/>
    <mergeCell ref="A6:F6"/>
    <mergeCell ref="A7:F7"/>
    <mergeCell ref="A8:F8"/>
    <mergeCell ref="A11:A15"/>
    <mergeCell ref="B11:B15"/>
    <mergeCell ref="C11:C15"/>
    <mergeCell ref="A16:A26"/>
    <mergeCell ref="B16:B26"/>
    <mergeCell ref="C16:C26"/>
    <mergeCell ref="F17:F18"/>
    <mergeCell ref="D18:E18"/>
    <mergeCell ref="F20:F21"/>
    <mergeCell ref="D21:E21"/>
    <mergeCell ref="F25:F26"/>
    <mergeCell ref="D26:E26"/>
    <mergeCell ref="A27:A30"/>
    <mergeCell ref="B27:B30"/>
    <mergeCell ref="C27:C30"/>
    <mergeCell ref="A31:A42"/>
    <mergeCell ref="B31:B42"/>
    <mergeCell ref="C31:C42"/>
    <mergeCell ref="F33:F34"/>
    <mergeCell ref="D34:E34"/>
    <mergeCell ref="F36:F37"/>
    <mergeCell ref="D37:E37"/>
    <mergeCell ref="F39:F40"/>
    <mergeCell ref="D40:E40"/>
    <mergeCell ref="A43:A54"/>
    <mergeCell ref="B43:B54"/>
    <mergeCell ref="C43:C54"/>
    <mergeCell ref="A55:A60"/>
    <mergeCell ref="B55:B60"/>
    <mergeCell ref="C55:C60"/>
    <mergeCell ref="F55:F56"/>
    <mergeCell ref="D56:E56"/>
    <mergeCell ref="F57:F58"/>
    <mergeCell ref="D58:E58"/>
    <mergeCell ref="F59:F60"/>
    <mergeCell ref="D60:E60"/>
    <mergeCell ref="F69:F70"/>
    <mergeCell ref="D70:E70"/>
    <mergeCell ref="A61:A65"/>
    <mergeCell ref="B61:B65"/>
    <mergeCell ref="C61:C65"/>
    <mergeCell ref="A67:A71"/>
    <mergeCell ref="B67:B71"/>
    <mergeCell ref="C67:C71"/>
  </mergeCells>
  <pageMargins left="0.70866141732283461" right="0.70866141732283461" top="0.74803149606299213" bottom="0.74803149606299213" header="0.31496062992125984" footer="0.31496062992125984"/>
  <pageSetup paperSize="9" scale="7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Курсы ГО на Бабушкина </vt:lpstr>
      <vt:lpstr>Выписка Невский 1 цикл</vt:lpstr>
      <vt:lpstr>Выписка Невский 4 цикл</vt:lpstr>
      <vt:lpstr>'Выписка Невский 1 цикл'!Print_Titles</vt:lpstr>
      <vt:lpstr>'Выписка Невский 4 цикл'!Print_Titles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Трифонова</dc:creator>
  <cp:lastModifiedBy>danilu</cp:lastModifiedBy>
  <cp:revision>52</cp:revision>
  <cp:lastPrinted>2025-09-25T17:27:10Z</cp:lastPrinted>
  <dcterms:created xsi:type="dcterms:W3CDTF">2024-11-15T11:23:40Z</dcterms:created>
  <dcterms:modified xsi:type="dcterms:W3CDTF">2025-09-25T17:43:25Z</dcterms:modified>
</cp:coreProperties>
</file>